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ara-h\Desktop\インボイス制度\領収書テンプレ\"/>
    </mc:Choice>
  </mc:AlternateContent>
  <xr:revisionPtr revIDLastSave="0" documentId="13_ncr:1_{173771C9-B4E1-40A8-A36C-8A35AA4A45D9}" xr6:coauthVersionLast="47" xr6:coauthVersionMax="47" xr10:uidLastSave="{00000000-0000-0000-0000-000000000000}"/>
  <bookViews>
    <workbookView xWindow="-110" yWindow="-110" windowWidth="19420" windowHeight="10420" xr2:uid="{F391113B-EBCA-D94C-AAF4-C141222BA466}"/>
  </bookViews>
  <sheets>
    <sheet name="ecbeing新領収書" sheetId="5" r:id="rId1"/>
    <sheet name="ecbeing新領収書（値引きがどの税率のものか表示する場合）" sheetId="6" r:id="rId2"/>
  </sheets>
  <definedNames>
    <definedName name="_xlnm.Print_Area" localSheetId="0">ecbeing新領収書!$A$2:$M$36</definedName>
    <definedName name="_xlnm.Print_Area" localSheetId="1">'ecbeing新領収書（値引きがどの税率のものか表示する場合）'!$A$2:$M$36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7" i="6" l="1"/>
  <c r="K27" i="6" s="1"/>
  <c r="L23" i="6"/>
  <c r="L26" i="6" s="1"/>
  <c r="L28" i="6" s="1"/>
  <c r="L31" i="6" s="1"/>
  <c r="B14" i="6" s="1"/>
  <c r="L22" i="6"/>
  <c r="L21" i="6"/>
  <c r="L20" i="6"/>
  <c r="L19" i="6"/>
  <c r="L18" i="6"/>
  <c r="L23" i="5"/>
  <c r="K26" i="6" l="1"/>
  <c r="K28" i="6" s="1"/>
  <c r="L19" i="5"/>
  <c r="L18" i="5"/>
  <c r="L26" i="5" l="1"/>
  <c r="L27" i="5" l="1"/>
  <c r="K27" i="5" s="1"/>
  <c r="K26" i="5"/>
  <c r="K28" i="5" l="1"/>
  <c r="L28" i="5"/>
  <c r="L31" i="5" s="1"/>
  <c r="B14" i="5" s="1"/>
</calcChain>
</file>

<file path=xl/sharedStrings.xml><?xml version="1.0" encoding="utf-8"?>
<sst xmlns="http://schemas.openxmlformats.org/spreadsheetml/2006/main" count="86" uniqueCount="44">
  <si>
    <t>発行日</t>
    <rPh sb="0" eb="3">
      <t>ハッコウビ</t>
    </rPh>
    <phoneticPr fontId="1"/>
  </si>
  <si>
    <t>登録番号</t>
    <phoneticPr fontId="1"/>
  </si>
  <si>
    <t>電話：</t>
    <rPh sb="0" eb="2">
      <t>デンワ</t>
    </rPh>
    <phoneticPr fontId="1"/>
  </si>
  <si>
    <t>※</t>
    <phoneticPr fontId="1"/>
  </si>
  <si>
    <t>税率</t>
    <rPh sb="0" eb="2">
      <t>ゼイリ</t>
    </rPh>
    <phoneticPr fontId="1"/>
  </si>
  <si>
    <t>数量</t>
    <rPh sb="0" eb="2">
      <t>スウ</t>
    </rPh>
    <phoneticPr fontId="1"/>
  </si>
  <si>
    <t>税率区分</t>
    <rPh sb="0" eb="2">
      <t>ゼイリ</t>
    </rPh>
    <rPh sb="2" eb="4">
      <t>クブn</t>
    </rPh>
    <phoneticPr fontId="1"/>
  </si>
  <si>
    <t>10%対象</t>
    <rPh sb="3" eb="5">
      <t>タイショ</t>
    </rPh>
    <phoneticPr fontId="1"/>
  </si>
  <si>
    <t>8%対象</t>
    <rPh sb="2" eb="4">
      <t>タイショ</t>
    </rPh>
    <phoneticPr fontId="1"/>
  </si>
  <si>
    <t>※は軽減税率対象です。</t>
    <rPh sb="2" eb="6">
      <t>ケイゲンズ</t>
    </rPh>
    <rPh sb="6" eb="8">
      <t>タイショウ</t>
    </rPh>
    <phoneticPr fontId="1"/>
  </si>
  <si>
    <t>領収書</t>
    <rPh sb="0" eb="3">
      <t>リョウシュウ</t>
    </rPh>
    <phoneticPr fontId="1"/>
  </si>
  <si>
    <t>下記、正に領収いたしました。</t>
    <rPh sb="0" eb="2">
      <t>カキ</t>
    </rPh>
    <rPh sb="3" eb="4">
      <t xml:space="preserve">セイ </t>
    </rPh>
    <rPh sb="5" eb="7">
      <t>リョウシュウ</t>
    </rPh>
    <phoneticPr fontId="1"/>
  </si>
  <si>
    <t>合計金額（税込）</t>
    <rPh sb="0" eb="2">
      <t>ゴウケイ</t>
    </rPh>
    <rPh sb="5" eb="7">
      <t>ゼイ</t>
    </rPh>
    <phoneticPr fontId="1"/>
  </si>
  <si>
    <t>件名</t>
    <rPh sb="0" eb="2">
      <t>ケンメイ</t>
    </rPh>
    <phoneticPr fontId="1"/>
  </si>
  <si>
    <t>軽減税率</t>
    <rPh sb="0" eb="4">
      <t>ケイゲンズ</t>
    </rPh>
    <phoneticPr fontId="1"/>
  </si>
  <si>
    <t>〇〇〇〇 様</t>
    <rPh sb="5" eb="6">
      <t>サマ</t>
    </rPh>
    <phoneticPr fontId="1"/>
  </si>
  <si>
    <t>03-6432-4258</t>
    <phoneticPr fontId="1"/>
  </si>
  <si>
    <t>お品代として</t>
    <rPh sb="1" eb="3">
      <t>シナダイ</t>
    </rPh>
    <phoneticPr fontId="1"/>
  </si>
  <si>
    <t>金額（税込）</t>
    <rPh sb="0" eb="2">
      <t>キンガク</t>
    </rPh>
    <rPh sb="3" eb="5">
      <t>ゼイコミ</t>
    </rPh>
    <phoneticPr fontId="1"/>
  </si>
  <si>
    <t>単価（税込）</t>
    <rPh sb="0" eb="2">
      <t>タンカ</t>
    </rPh>
    <rPh sb="3" eb="5">
      <t>ゼイコ</t>
    </rPh>
    <phoneticPr fontId="1"/>
  </si>
  <si>
    <t>↑再発行の場合は（再発行）の表示を追加。請求書発行可能数は再発行含めて2回までとする</t>
    <phoneticPr fontId="1"/>
  </si>
  <si>
    <t>品名</t>
    <rPh sb="0" eb="2">
      <t>ヒンメイ</t>
    </rPh>
    <phoneticPr fontId="1"/>
  </si>
  <si>
    <t>金額（税込）</t>
    <rPh sb="0" eb="2">
      <t>キンガク</t>
    </rPh>
    <rPh sb="3" eb="5">
      <t>ゼイコ</t>
    </rPh>
    <phoneticPr fontId="1"/>
  </si>
  <si>
    <t>取引年月日</t>
    <rPh sb="0" eb="5">
      <t>トリヒキネンガッピ</t>
    </rPh>
    <phoneticPr fontId="1"/>
  </si>
  <si>
    <t>消費税</t>
    <rPh sb="0" eb="3">
      <t>ショウヒゼイ</t>
    </rPh>
    <phoneticPr fontId="1"/>
  </si>
  <si>
    <t>←8%の商品分をまとめて算出</t>
    <rPh sb="4" eb="6">
      <t>ショウヒン</t>
    </rPh>
    <rPh sb="6" eb="7">
      <t>ブン</t>
    </rPh>
    <rPh sb="12" eb="14">
      <t>サンシュツ</t>
    </rPh>
    <phoneticPr fontId="1"/>
  </si>
  <si>
    <t>〒105-6236
東京都港区愛宕2-5-1
愛宕グリーンヒルズMORIタワー36F</t>
    <rPh sb="10" eb="13">
      <t>トウキョウト</t>
    </rPh>
    <rPh sb="13" eb="14">
      <t>ミナト</t>
    </rPh>
    <rPh sb="14" eb="15">
      <t>ク</t>
    </rPh>
    <rPh sb="15" eb="17">
      <t>アタゴ</t>
    </rPh>
    <rPh sb="23" eb="25">
      <t>アタゴ</t>
    </rPh>
    <phoneticPr fontId="1"/>
  </si>
  <si>
    <t xml:space="preserve">住所：
</t>
    <rPh sb="0" eb="2">
      <t>ジュウショ</t>
    </rPh>
    <phoneticPr fontId="1"/>
  </si>
  <si>
    <t>株式会社 トゥエンティーフォーセブン</t>
    <rPh sb="0" eb="4">
      <t>カブシキガイシャ</t>
    </rPh>
    <phoneticPr fontId="1"/>
  </si>
  <si>
    <t>送料</t>
    <rPh sb="0" eb="2">
      <t>ソウリョウ</t>
    </rPh>
    <phoneticPr fontId="1"/>
  </si>
  <si>
    <t>←注文日とする</t>
    <rPh sb="1" eb="3">
      <t>チュウモン</t>
    </rPh>
    <rPh sb="3" eb="4">
      <t>ヒ</t>
    </rPh>
    <phoneticPr fontId="1"/>
  </si>
  <si>
    <t>←10%の商品分をまとめて算出（送料分含む）</t>
    <rPh sb="5" eb="7">
      <t>ショウヒン</t>
    </rPh>
    <rPh sb="7" eb="8">
      <t>ブン</t>
    </rPh>
    <rPh sb="13" eb="15">
      <t>サンシュツ</t>
    </rPh>
    <rPh sb="16" eb="18">
      <t>ソウリョウ</t>
    </rPh>
    <rPh sb="18" eb="19">
      <t>ブン</t>
    </rPh>
    <rPh sb="19" eb="20">
      <t>フク</t>
    </rPh>
    <phoneticPr fontId="1"/>
  </si>
  <si>
    <t>ポイント利用</t>
    <rPh sb="4" eb="6">
      <t>リヨウ</t>
    </rPh>
    <phoneticPr fontId="1"/>
  </si>
  <si>
    <t>お支払い額</t>
    <rPh sb="1" eb="3">
      <t>シハラ</t>
    </rPh>
    <rPh sb="4" eb="5">
      <t>ガク</t>
    </rPh>
    <phoneticPr fontId="1"/>
  </si>
  <si>
    <t>クーポン値引き</t>
    <rPh sb="4" eb="6">
      <t>ネビ</t>
    </rPh>
    <phoneticPr fontId="1"/>
  </si>
  <si>
    <t>計</t>
    <rPh sb="0" eb="1">
      <t>ケイ</t>
    </rPh>
    <phoneticPr fontId="1"/>
  </si>
  <si>
    <t>←10%分（26行目）+8%分（27行目分）</t>
    <rPh sb="4" eb="5">
      <t>ブン</t>
    </rPh>
    <rPh sb="8" eb="10">
      <t>ギョウメ</t>
    </rPh>
    <rPh sb="14" eb="15">
      <t>ブン</t>
    </rPh>
    <rPh sb="18" eb="20">
      <t>ギョウメ</t>
    </rPh>
    <rPh sb="20" eb="21">
      <t>ブン</t>
    </rPh>
    <phoneticPr fontId="1"/>
  </si>
  <si>
    <t>←合計（L28）- ポイント・クーポン値引き額（L29+L30）で算出</t>
    <rPh sb="1" eb="3">
      <t>ゴウケイ</t>
    </rPh>
    <rPh sb="19" eb="21">
      <t>ネビ</t>
    </rPh>
    <rPh sb="22" eb="23">
      <t>ガク</t>
    </rPh>
    <rPh sb="33" eb="35">
      <t>サンシュツ</t>
    </rPh>
    <phoneticPr fontId="1"/>
  </si>
  <si>
    <t>24/7Cosmetics　BODYMAKE GEL</t>
    <phoneticPr fontId="1"/>
  </si>
  <si>
    <t>24/7Workout プロテイン</t>
    <phoneticPr fontId="1"/>
  </si>
  <si>
    <t>T6010001115154</t>
    <phoneticPr fontId="1"/>
  </si>
  <si>
    <t>←適格請求書発行事業者の当社番号</t>
    <rPh sb="12" eb="14">
      <t>トウシャ</t>
    </rPh>
    <rPh sb="14" eb="16">
      <t>バンゴウ</t>
    </rPh>
    <phoneticPr fontId="1"/>
  </si>
  <si>
    <t>クーポン値引き（8%対象※)</t>
    <rPh sb="4" eb="6">
      <t>ネビ</t>
    </rPh>
    <rPh sb="10" eb="12">
      <t>タイショウ</t>
    </rPh>
    <phoneticPr fontId="1"/>
  </si>
  <si>
    <t>←必要に応じて、どちらの税率商品の値引きかを明記</t>
    <rPh sb="1" eb="3">
      <t>ヒツヨウ</t>
    </rPh>
    <rPh sb="4" eb="5">
      <t>オウ</t>
    </rPh>
    <rPh sb="12" eb="14">
      <t>ゼイリツ</t>
    </rPh>
    <rPh sb="14" eb="16">
      <t>ショウヒン</t>
    </rPh>
    <rPh sb="17" eb="19">
      <t>ネビ</t>
    </rPh>
    <rPh sb="22" eb="24">
      <t>メイキ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</si>
</sst>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&quot;¥&quot;#,##0;&quot;¥&quot;\-#,##0"/>
    <numFmt numFmtId="6" formatCode="&quot;¥&quot;#,##0;[Red]&quot;¥&quot;\-#,##0"/>
    <numFmt numFmtId="176" formatCode="&quot;〒&quot;000\-0000"/>
    <numFmt numFmtId="177" formatCode="#,##0_ "/>
  </numFmts>
  <fonts count="23" x14ac:knownFonts="1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4"/>
      <color theme="1"/>
      <name val="ＭＳ Ｐゴシック"/>
      <family val="2"/>
      <charset val="128"/>
    </font>
    <font>
      <sz val="18"/>
      <color theme="1"/>
      <name val="ＭＳ Ｐゴシック"/>
      <family val="2"/>
      <charset val="128"/>
    </font>
    <font>
      <sz val="26"/>
      <color theme="1"/>
      <name val="ＭＳ Ｐゴシック"/>
      <family val="2"/>
      <charset val="128"/>
    </font>
    <font>
      <sz val="16"/>
      <color theme="1"/>
      <name val="ＭＳ Ｐゴシック"/>
      <family val="2"/>
      <charset val="128"/>
    </font>
    <font>
      <sz val="32"/>
      <color theme="1"/>
      <name val="ＭＳ Ｐゴシック"/>
      <family val="2"/>
      <charset val="128"/>
    </font>
    <font>
      <sz val="36"/>
      <color theme="0"/>
      <name val="ＭＳ Ｐゴシック"/>
      <family val="2"/>
      <charset val="128"/>
    </font>
    <font>
      <sz val="16"/>
      <color theme="0"/>
      <name val="ＭＳ Ｐゴシック"/>
      <family val="2"/>
      <charset val="128"/>
    </font>
    <font>
      <sz val="20"/>
      <color theme="1"/>
      <name val="ＭＳ Ｐゴシック"/>
      <family val="2"/>
      <charset val="128"/>
    </font>
    <font>
      <sz val="14"/>
      <color rgb="FFC00000"/>
      <name val="ＭＳ Ｐゴシック"/>
      <family val="2"/>
      <charset val="128"/>
    </font>
    <font>
      <sz val="16"/>
      <color rgb="FFC00000"/>
      <name val="ＭＳ Ｐゴシック"/>
      <family val="2"/>
      <charset val="128"/>
    </font>
    <font>
      <sz val="14"/>
      <color rgb="FFC00000"/>
      <name val="ＭＳ Ｐゴシック"/>
      <family val="3"/>
      <charset val="128"/>
    </font>
    <font>
      <b/>
      <sz val="14"/>
      <color rgb="FFC00000"/>
      <name val="ＭＳ Ｐゴシック"/>
      <family val="3"/>
      <charset val="128"/>
    </font>
    <font>
      <b/>
      <sz val="16"/>
      <color rgb="FFC00000"/>
      <name val="ＭＳ Ｐゴシック"/>
      <family val="3"/>
      <charset val="128"/>
    </font>
    <font>
      <sz val="16"/>
      <name val="ＭＳ Ｐゴシック"/>
      <family val="3"/>
      <charset val="128"/>
    </font>
    <font>
      <sz val="16"/>
      <color rgb="FFC00000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sz val="16"/>
      <name val="ＭＳ Ｐゴシック"/>
      <family val="2"/>
      <charset val="128"/>
    </font>
    <font>
      <sz val="16"/>
      <color theme="1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4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0064B4"/>
        <bgColor indexed="64"/>
      </patternFill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6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</cellStyleXfs>
  <cellXfs count="103">
    <xf numFmtId="0" fontId="0" fillId="0" borderId="0" xfId="0">
      <alignment vertical="center"/>
    </xf>
    <xf numFmtId="0" fontId="6" fillId="0" borderId="0" xfId="0" applyFont="1" applyProtection="1">
      <alignment vertical="center"/>
      <protection locked="0"/>
    </xf>
    <xf numFmtId="0" fontId="3" fillId="0" borderId="0" xfId="0" applyFont="1" applyProtection="1">
      <alignment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6" fillId="0" borderId="1" xfId="0" applyFont="1" applyBorder="1" applyProtection="1">
      <alignment vertical="center"/>
      <protection locked="0"/>
    </xf>
    <xf numFmtId="0" fontId="4" fillId="0" borderId="0" xfId="0" applyFont="1" applyProtection="1">
      <alignment vertical="center"/>
      <protection locked="0"/>
    </xf>
    <xf numFmtId="6" fontId="6" fillId="0" borderId="0" xfId="0" applyNumberFormat="1" applyFont="1" applyProtection="1">
      <alignment vertical="center"/>
      <protection locked="0"/>
    </xf>
    <xf numFmtId="6" fontId="6" fillId="0" borderId="0" xfId="1" applyFont="1" applyBorder="1" applyAlignment="1" applyProtection="1">
      <alignment vertical="center"/>
      <protection locked="0"/>
    </xf>
    <xf numFmtId="0" fontId="3" fillId="2" borderId="0" xfId="0" applyFont="1" applyFill="1" applyProtection="1">
      <alignment vertical="center"/>
      <protection locked="0"/>
    </xf>
    <xf numFmtId="9" fontId="6" fillId="0" borderId="1" xfId="2" applyFont="1" applyBorder="1" applyProtection="1">
      <alignment vertical="center"/>
    </xf>
    <xf numFmtId="0" fontId="6" fillId="0" borderId="0" xfId="0" applyFont="1" applyAlignment="1" applyProtection="1">
      <alignment vertical="center" wrapText="1"/>
      <protection locked="0"/>
    </xf>
    <xf numFmtId="0" fontId="3" fillId="0" borderId="0" xfId="0" applyFont="1" applyAlignment="1" applyProtection="1">
      <alignment vertical="top"/>
      <protection locked="0"/>
    </xf>
    <xf numFmtId="0" fontId="9" fillId="0" borderId="0" xfId="0" applyFont="1" applyProtection="1">
      <alignment vertical="center"/>
      <protection locked="0"/>
    </xf>
    <xf numFmtId="6" fontId="6" fillId="0" borderId="1" xfId="1" applyFont="1" applyBorder="1" applyAlignment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5" fillId="0" borderId="0" xfId="0" applyFont="1" applyProtection="1">
      <alignment vertical="center"/>
      <protection locked="0"/>
    </xf>
    <xf numFmtId="176" fontId="6" fillId="0" borderId="0" xfId="0" applyNumberFormat="1" applyFont="1" applyProtection="1">
      <alignment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11" fillId="0" borderId="0" xfId="0" applyFont="1" applyProtection="1">
      <alignment vertical="center"/>
      <protection locked="0"/>
    </xf>
    <xf numFmtId="0" fontId="12" fillId="0" borderId="0" xfId="0" applyFont="1" applyProtection="1">
      <alignment vertical="center"/>
      <protection locked="0"/>
    </xf>
    <xf numFmtId="0" fontId="11" fillId="0" borderId="0" xfId="0" applyFont="1" applyAlignment="1" applyProtection="1">
      <alignment horizontal="right" vertical="center"/>
      <protection locked="0"/>
    </xf>
    <xf numFmtId="14" fontId="12" fillId="0" borderId="0" xfId="0" applyNumberFormat="1" applyFont="1" applyAlignment="1" applyProtection="1">
      <alignment horizontal="left" vertical="center"/>
      <protection locked="0"/>
    </xf>
    <xf numFmtId="0" fontId="9" fillId="3" borderId="8" xfId="0" applyFont="1" applyFill="1" applyBorder="1" applyAlignment="1" applyProtection="1">
      <alignment horizontal="left" vertical="center"/>
      <protection locked="0"/>
    </xf>
    <xf numFmtId="0" fontId="9" fillId="3" borderId="8" xfId="0" applyFont="1" applyFill="1" applyBorder="1" applyProtection="1">
      <alignment vertical="center"/>
      <protection locked="0"/>
    </xf>
    <xf numFmtId="0" fontId="9" fillId="3" borderId="9" xfId="0" applyFont="1" applyFill="1" applyBorder="1" applyProtection="1">
      <alignment vertical="center"/>
      <protection locked="0"/>
    </xf>
    <xf numFmtId="0" fontId="9" fillId="3" borderId="10" xfId="0" applyFont="1" applyFill="1" applyBorder="1" applyProtection="1">
      <alignment vertical="center"/>
      <protection locked="0"/>
    </xf>
    <xf numFmtId="0" fontId="9" fillId="3" borderId="1" xfId="0" applyFont="1" applyFill="1" applyBorder="1" applyAlignment="1" applyProtection="1">
      <alignment horizontal="center" vertical="center"/>
      <protection locked="0"/>
    </xf>
    <xf numFmtId="0" fontId="9" fillId="3" borderId="1" xfId="0" applyFont="1" applyFill="1" applyBorder="1" applyProtection="1">
      <alignment vertical="center"/>
      <protection locked="0"/>
    </xf>
    <xf numFmtId="0" fontId="13" fillId="0" borderId="0" xfId="0" applyFont="1" applyProtection="1">
      <alignment vertical="center"/>
      <protection locked="0"/>
    </xf>
    <xf numFmtId="0" fontId="11" fillId="2" borderId="0" xfId="0" applyFont="1" applyFill="1" applyProtection="1">
      <alignment vertical="center"/>
      <protection locked="0"/>
    </xf>
    <xf numFmtId="0" fontId="14" fillId="2" borderId="0" xfId="0" applyFont="1" applyFill="1" applyProtection="1">
      <alignment vertical="center"/>
      <protection locked="0"/>
    </xf>
    <xf numFmtId="6" fontId="16" fillId="0" borderId="1" xfId="1" applyFont="1" applyBorder="1" applyAlignment="1" applyProtection="1">
      <alignment vertical="center"/>
    </xf>
    <xf numFmtId="0" fontId="13" fillId="2" borderId="0" xfId="0" applyFont="1" applyFill="1" applyProtection="1">
      <alignment vertical="center"/>
      <protection locked="0"/>
    </xf>
    <xf numFmtId="0" fontId="6" fillId="0" borderId="0" xfId="0" applyFont="1" applyAlignment="1" applyProtection="1">
      <alignment horizontal="right" vertical="center"/>
      <protection locked="0"/>
    </xf>
    <xf numFmtId="0" fontId="6" fillId="0" borderId="0" xfId="0" applyFont="1" applyAlignment="1" applyProtection="1">
      <alignment horizontal="right" vertical="center" wrapText="1"/>
      <protection locked="0"/>
    </xf>
    <xf numFmtId="5" fontId="6" fillId="0" borderId="1" xfId="1" applyNumberFormat="1" applyFont="1" applyBorder="1" applyAlignment="1" applyProtection="1">
      <alignment vertical="center"/>
      <protection locked="0"/>
    </xf>
    <xf numFmtId="0" fontId="16" fillId="0" borderId="1" xfId="0" applyFont="1" applyBorder="1" applyProtection="1">
      <alignment vertical="center"/>
      <protection locked="0"/>
    </xf>
    <xf numFmtId="5" fontId="16" fillId="0" borderId="1" xfId="1" applyNumberFormat="1" applyFont="1" applyBorder="1" applyAlignment="1" applyProtection="1">
      <alignment vertical="center"/>
      <protection locked="0"/>
    </xf>
    <xf numFmtId="6" fontId="16" fillId="0" borderId="1" xfId="1" applyFont="1" applyBorder="1" applyAlignment="1" applyProtection="1">
      <alignment vertical="center"/>
      <protection locked="0"/>
    </xf>
    <xf numFmtId="9" fontId="16" fillId="0" borderId="1" xfId="2" applyFont="1" applyBorder="1" applyProtection="1">
      <alignment vertical="center"/>
    </xf>
    <xf numFmtId="0" fontId="15" fillId="2" borderId="0" xfId="0" applyFont="1" applyFill="1" applyProtection="1">
      <alignment vertical="center"/>
      <protection locked="0"/>
    </xf>
    <xf numFmtId="6" fontId="18" fillId="0" borderId="16" xfId="0" applyNumberFormat="1" applyFont="1" applyBorder="1">
      <alignment vertical="center"/>
    </xf>
    <xf numFmtId="177" fontId="16" fillId="0" borderId="9" xfId="1" applyNumberFormat="1" applyFont="1" applyBorder="1" applyAlignment="1" applyProtection="1">
      <alignment vertical="center"/>
      <protection locked="0"/>
    </xf>
    <xf numFmtId="0" fontId="16" fillId="0" borderId="0" xfId="0" applyFont="1" applyProtection="1">
      <alignment vertical="center"/>
      <protection locked="0"/>
    </xf>
    <xf numFmtId="6" fontId="16" fillId="0" borderId="7" xfId="0" applyNumberFormat="1" applyFont="1" applyBorder="1" applyProtection="1">
      <alignment vertical="center"/>
      <protection locked="0"/>
    </xf>
    <xf numFmtId="0" fontId="6" fillId="0" borderId="17" xfId="0" applyFont="1" applyBorder="1" applyProtection="1">
      <alignment vertical="center"/>
      <protection locked="0"/>
    </xf>
    <xf numFmtId="6" fontId="16" fillId="0" borderId="17" xfId="1" applyFont="1" applyBorder="1" applyAlignment="1" applyProtection="1">
      <alignment vertical="center"/>
    </xf>
    <xf numFmtId="6" fontId="6" fillId="0" borderId="1" xfId="1" applyFont="1" applyBorder="1" applyAlignment="1" applyProtection="1">
      <alignment vertical="center"/>
    </xf>
    <xf numFmtId="6" fontId="6" fillId="0" borderId="17" xfId="1" applyFont="1" applyBorder="1" applyAlignment="1" applyProtection="1">
      <alignment vertical="center"/>
    </xf>
    <xf numFmtId="0" fontId="3" fillId="0" borderId="5" xfId="0" applyFont="1" applyBorder="1" applyProtection="1">
      <alignment vertical="center"/>
      <protection locked="0"/>
    </xf>
    <xf numFmtId="6" fontId="19" fillId="0" borderId="7" xfId="0" applyNumberFormat="1" applyFont="1" applyBorder="1" applyProtection="1">
      <alignment vertical="center"/>
      <protection locked="0"/>
    </xf>
    <xf numFmtId="0" fontId="6" fillId="0" borderId="17" xfId="0" applyFont="1" applyBorder="1" applyAlignment="1" applyProtection="1">
      <alignment horizontal="center" vertical="center"/>
      <protection locked="0"/>
    </xf>
    <xf numFmtId="5" fontId="16" fillId="0" borderId="13" xfId="1" applyNumberFormat="1" applyFont="1" applyBorder="1" applyAlignment="1" applyProtection="1">
      <alignment vertical="center"/>
      <protection locked="0"/>
    </xf>
    <xf numFmtId="0" fontId="9" fillId="3" borderId="22" xfId="0" applyFont="1" applyFill="1" applyBorder="1" applyAlignment="1" applyProtection="1">
      <alignment horizontal="center" vertical="center"/>
      <protection locked="0"/>
    </xf>
    <xf numFmtId="0" fontId="9" fillId="3" borderId="22" xfId="0" applyFont="1" applyFill="1" applyBorder="1" applyProtection="1">
      <alignment vertical="center"/>
      <protection locked="0"/>
    </xf>
    <xf numFmtId="6" fontId="9" fillId="3" borderId="22" xfId="1" applyFont="1" applyFill="1" applyBorder="1" applyAlignment="1" applyProtection="1">
      <alignment horizontal="center" vertical="center"/>
      <protection locked="0"/>
    </xf>
    <xf numFmtId="177" fontId="16" fillId="0" borderId="9" xfId="2" applyNumberFormat="1" applyFont="1" applyBorder="1" applyAlignment="1" applyProtection="1">
      <alignment horizontal="right" vertical="center"/>
    </xf>
    <xf numFmtId="5" fontId="16" fillId="0" borderId="9" xfId="1" applyNumberFormat="1" applyFont="1" applyBorder="1" applyAlignment="1" applyProtection="1">
      <alignment vertical="center"/>
      <protection locked="0"/>
    </xf>
    <xf numFmtId="6" fontId="20" fillId="0" borderId="13" xfId="0" applyNumberFormat="1" applyFont="1" applyBorder="1">
      <alignment vertical="center"/>
    </xf>
    <xf numFmtId="0" fontId="12" fillId="2" borderId="0" xfId="0" applyFont="1" applyFill="1" applyProtection="1">
      <alignment vertical="center"/>
      <protection locked="0"/>
    </xf>
    <xf numFmtId="0" fontId="17" fillId="2" borderId="0" xfId="0" applyFont="1" applyFill="1" applyProtection="1">
      <alignment vertical="center"/>
      <protection locked="0"/>
    </xf>
    <xf numFmtId="6" fontId="9" fillId="3" borderId="14" xfId="0" applyNumberFormat="1" applyFont="1" applyFill="1" applyBorder="1" applyAlignment="1" applyProtection="1">
      <alignment horizontal="right" vertical="center"/>
      <protection locked="0"/>
    </xf>
    <xf numFmtId="6" fontId="9" fillId="3" borderId="18" xfId="0" applyNumberFormat="1" applyFont="1" applyFill="1" applyBorder="1" applyAlignment="1" applyProtection="1">
      <alignment horizontal="right" vertical="center"/>
      <protection locked="0"/>
    </xf>
    <xf numFmtId="6" fontId="9" fillId="3" borderId="15" xfId="0" applyNumberFormat="1" applyFont="1" applyFill="1" applyBorder="1" applyAlignment="1" applyProtection="1">
      <alignment horizontal="right" vertical="center"/>
      <protection locked="0"/>
    </xf>
    <xf numFmtId="0" fontId="6" fillId="0" borderId="8" xfId="0" applyFont="1" applyBorder="1" applyAlignment="1" applyProtection="1">
      <alignment vertical="center" wrapText="1"/>
      <protection locked="0"/>
    </xf>
    <xf numFmtId="0" fontId="6" fillId="0" borderId="9" xfId="0" applyFont="1" applyBorder="1" applyAlignment="1" applyProtection="1">
      <alignment vertical="center" wrapText="1"/>
      <protection locked="0"/>
    </xf>
    <xf numFmtId="0" fontId="6" fillId="0" borderId="12" xfId="0" applyFont="1" applyBorder="1" applyAlignment="1" applyProtection="1">
      <alignment vertical="center" wrapText="1"/>
      <protection locked="0"/>
    </xf>
    <xf numFmtId="0" fontId="16" fillId="0" borderId="8" xfId="0" applyFont="1" applyBorder="1" applyProtection="1">
      <alignment vertical="center"/>
      <protection locked="0"/>
    </xf>
    <xf numFmtId="0" fontId="16" fillId="0" borderId="9" xfId="0" applyFont="1" applyBorder="1" applyProtection="1">
      <alignment vertical="center"/>
      <protection locked="0"/>
    </xf>
    <xf numFmtId="0" fontId="16" fillId="0" borderId="12" xfId="0" applyFont="1" applyBorder="1" applyProtection="1">
      <alignment vertical="center"/>
      <protection locked="0"/>
    </xf>
    <xf numFmtId="6" fontId="19" fillId="0" borderId="8" xfId="0" applyNumberFormat="1" applyFont="1" applyBorder="1" applyAlignment="1" applyProtection="1">
      <alignment horizontal="right" vertical="center"/>
      <protection locked="0"/>
    </xf>
    <xf numFmtId="6" fontId="19" fillId="0" borderId="9" xfId="0" applyNumberFormat="1" applyFont="1" applyBorder="1" applyAlignment="1" applyProtection="1">
      <alignment horizontal="right" vertical="center"/>
      <protection locked="0"/>
    </xf>
    <xf numFmtId="6" fontId="19" fillId="0" borderId="10" xfId="0" applyNumberFormat="1" applyFont="1" applyBorder="1" applyAlignment="1" applyProtection="1">
      <alignment horizontal="right" vertical="center"/>
      <protection locked="0"/>
    </xf>
    <xf numFmtId="6" fontId="16" fillId="0" borderId="19" xfId="0" applyNumberFormat="1" applyFont="1" applyBorder="1" applyAlignment="1" applyProtection="1">
      <alignment horizontal="right" vertical="center"/>
      <protection locked="0"/>
    </xf>
    <xf numFmtId="6" fontId="16" fillId="0" borderId="20" xfId="0" applyNumberFormat="1" applyFont="1" applyBorder="1" applyAlignment="1" applyProtection="1">
      <alignment horizontal="right" vertical="center"/>
      <protection locked="0"/>
    </xf>
    <xf numFmtId="6" fontId="16" fillId="0" borderId="21" xfId="0" applyNumberFormat="1" applyFont="1" applyBorder="1" applyAlignment="1" applyProtection="1">
      <alignment horizontal="right" vertical="center"/>
      <protection locked="0"/>
    </xf>
    <xf numFmtId="0" fontId="8" fillId="3" borderId="0" xfId="0" applyFont="1" applyFill="1" applyAlignment="1" applyProtection="1">
      <alignment horizontal="center" vertical="center"/>
      <protection locked="0"/>
    </xf>
    <xf numFmtId="14" fontId="6" fillId="0" borderId="0" xfId="0" applyNumberFormat="1" applyFont="1" applyAlignment="1" applyProtection="1">
      <alignment horizontal="left" vertical="center"/>
      <protection locked="0"/>
    </xf>
    <xf numFmtId="49" fontId="6" fillId="0" borderId="0" xfId="0" applyNumberFormat="1" applyFont="1" applyProtection="1">
      <alignment vertical="center"/>
      <protection locked="0"/>
    </xf>
    <xf numFmtId="0" fontId="6" fillId="0" borderId="0" xfId="0" applyFont="1" applyAlignment="1" applyProtection="1">
      <alignment horizontal="left" vertical="center" wrapText="1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6" fillId="0" borderId="8" xfId="0" applyFont="1" applyBorder="1" applyProtection="1">
      <alignment vertical="center"/>
      <protection locked="0"/>
    </xf>
    <xf numFmtId="0" fontId="6" fillId="0" borderId="9" xfId="0" applyFont="1" applyBorder="1" applyProtection="1">
      <alignment vertical="center"/>
      <protection locked="0"/>
    </xf>
    <xf numFmtId="0" fontId="6" fillId="0" borderId="10" xfId="0" applyFont="1" applyBorder="1" applyProtection="1">
      <alignment vertical="center"/>
      <protection locked="0"/>
    </xf>
    <xf numFmtId="6" fontId="7" fillId="0" borderId="2" xfId="0" applyNumberFormat="1" applyFont="1" applyBorder="1" applyAlignment="1">
      <alignment horizontal="center" vertical="center"/>
    </xf>
    <xf numFmtId="6" fontId="7" fillId="0" borderId="3" xfId="0" applyNumberFormat="1" applyFont="1" applyBorder="1" applyAlignment="1">
      <alignment horizontal="center" vertical="center"/>
    </xf>
    <xf numFmtId="6" fontId="7" fillId="0" borderId="4" xfId="0" applyNumberFormat="1" applyFont="1" applyBorder="1" applyAlignment="1">
      <alignment horizontal="center" vertical="center"/>
    </xf>
    <xf numFmtId="6" fontId="7" fillId="0" borderId="5" xfId="0" applyNumberFormat="1" applyFont="1" applyBorder="1" applyAlignment="1">
      <alignment horizontal="center" vertical="center"/>
    </xf>
    <xf numFmtId="6" fontId="7" fillId="0" borderId="6" xfId="0" applyNumberFormat="1" applyFont="1" applyBorder="1" applyAlignment="1">
      <alignment horizontal="center" vertical="center"/>
    </xf>
    <xf numFmtId="6" fontId="7" fillId="0" borderId="7" xfId="0" applyNumberFormat="1" applyFont="1" applyBorder="1" applyAlignment="1">
      <alignment horizontal="center" vertical="center"/>
    </xf>
    <xf numFmtId="0" fontId="9" fillId="3" borderId="8" xfId="0" applyFont="1" applyFill="1" applyBorder="1" applyAlignment="1" applyProtection="1">
      <alignment horizontal="center" vertical="center"/>
      <protection locked="0"/>
    </xf>
    <xf numFmtId="0" fontId="9" fillId="3" borderId="9" xfId="0" applyFont="1" applyFill="1" applyBorder="1" applyAlignment="1" applyProtection="1">
      <alignment horizontal="center" vertical="center"/>
      <protection locked="0"/>
    </xf>
    <xf numFmtId="0" fontId="9" fillId="3" borderId="10" xfId="0" applyFont="1" applyFill="1" applyBorder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left" vertical="center" wrapText="1"/>
      <protection locked="0"/>
    </xf>
    <xf numFmtId="0" fontId="6" fillId="0" borderId="9" xfId="0" applyFont="1" applyBorder="1" applyAlignment="1" applyProtection="1">
      <alignment horizontal="left" vertical="center" wrapText="1"/>
      <protection locked="0"/>
    </xf>
    <xf numFmtId="0" fontId="6" fillId="0" borderId="12" xfId="0" applyFont="1" applyBorder="1" applyAlignment="1" applyProtection="1">
      <alignment horizontal="left" vertical="center" wrapText="1"/>
      <protection locked="0"/>
    </xf>
    <xf numFmtId="6" fontId="16" fillId="4" borderId="19" xfId="0" applyNumberFormat="1" applyFont="1" applyFill="1" applyBorder="1" applyAlignment="1" applyProtection="1">
      <alignment horizontal="right" vertical="center"/>
      <protection locked="0"/>
    </xf>
    <xf numFmtId="6" fontId="16" fillId="4" borderId="20" xfId="0" applyNumberFormat="1" applyFont="1" applyFill="1" applyBorder="1" applyAlignment="1" applyProtection="1">
      <alignment horizontal="right" vertical="center"/>
      <protection locked="0"/>
    </xf>
    <xf numFmtId="6" fontId="16" fillId="4" borderId="21" xfId="0" applyNumberFormat="1" applyFont="1" applyFill="1" applyBorder="1" applyAlignment="1" applyProtection="1">
      <alignment horizontal="right" vertical="center"/>
      <protection locked="0"/>
    </xf>
    <xf numFmtId="6" fontId="20" fillId="4" borderId="13" xfId="0" applyNumberFormat="1" applyFont="1" applyFill="1" applyBorder="1">
      <alignment vertical="center"/>
    </xf>
    <xf numFmtId="0" fontId="16" fillId="2" borderId="0" xfId="0" applyFont="1" applyFill="1" applyProtection="1">
      <alignment vertical="center"/>
      <protection locked="0"/>
    </xf>
    <xf numFmtId="0" fontId="21" fillId="2" borderId="0" xfId="0" applyFont="1" applyFill="1" applyProtection="1">
      <alignment vertical="center"/>
      <protection locked="0"/>
    </xf>
    <xf numFmtId="0" fontId="22" fillId="2" borderId="0" xfId="0" applyFont="1" applyFill="1" applyProtection="1">
      <alignment vertical="center"/>
      <protection locked="0"/>
    </xf>
  </cellXfs>
  <cellStyles count="3">
    <cellStyle name="パーセント" xfId="2" builtinId="5"/>
    <cellStyle name="通貨" xfId="1" builtinId="7"/>
    <cellStyle name="標準" xfId="0" builtinId="0"/>
  </cellStyles>
  <dxfs count="0"/>
  <tableStyles count="0" defaultTableStyle="TableStyleMedium2" defaultPivotStyle="PivotStyleLight16"/>
  <colors>
    <mruColors>
      <color rgb="FFF8F5F5"/>
      <color rgb="FF0064B4"/>
      <color rgb="FF2864F0"/>
      <color rgb="FFE9E7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132862</xdr:colOff>
      <xdr:row>6</xdr:row>
      <xdr:rowOff>144396</xdr:rowOff>
    </xdr:from>
    <xdr:to>
      <xdr:col>19</xdr:col>
      <xdr:colOff>380106</xdr:colOff>
      <xdr:row>11</xdr:row>
      <xdr:rowOff>80493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E9D675C4-C6EA-4E6F-9DFA-963F8051E8AC}"/>
            </a:ext>
          </a:extLst>
        </xdr:cNvPr>
        <xdr:cNvGrpSpPr/>
      </xdr:nvGrpSpPr>
      <xdr:grpSpPr>
        <a:xfrm>
          <a:off x="11723848" y="1888410"/>
          <a:ext cx="6409427" cy="2324055"/>
          <a:chOff x="15082904" y="1724248"/>
          <a:chExt cx="4778376" cy="1529670"/>
        </a:xfrm>
      </xdr:grpSpPr>
      <xdr:sp macro="" textlink="">
        <xdr:nvSpPr>
          <xdr:cNvPr id="3" name="四角形: 角を丸くする 2">
            <a:extLst>
              <a:ext uri="{FF2B5EF4-FFF2-40B4-BE49-F238E27FC236}">
                <a16:creationId xmlns:a16="http://schemas.microsoft.com/office/drawing/2014/main" id="{E6FD9100-A8BB-2A09-A1ED-92624795DE3B}"/>
              </a:ext>
            </a:extLst>
          </xdr:cNvPr>
          <xdr:cNvSpPr/>
        </xdr:nvSpPr>
        <xdr:spPr>
          <a:xfrm>
            <a:off x="15082904" y="1724248"/>
            <a:ext cx="4778376" cy="1529670"/>
          </a:xfrm>
          <a:prstGeom prst="roundRect">
            <a:avLst/>
          </a:prstGeom>
          <a:solidFill>
            <a:schemeClr val="accent1">
              <a:lumMod val="20000"/>
              <a:lumOff val="80000"/>
            </a:schemeClr>
          </a:solidFill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4" name="テキスト ボックス 3">
            <a:extLst>
              <a:ext uri="{FF2B5EF4-FFF2-40B4-BE49-F238E27FC236}">
                <a16:creationId xmlns:a16="http://schemas.microsoft.com/office/drawing/2014/main" id="{19259DDD-8346-7505-DE86-B3B816C3BA08}"/>
              </a:ext>
            </a:extLst>
          </xdr:cNvPr>
          <xdr:cNvSpPr txBox="1"/>
        </xdr:nvSpPr>
        <xdr:spPr>
          <a:xfrm>
            <a:off x="15340974" y="1945247"/>
            <a:ext cx="4109151" cy="112513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kumimoji="1" lang="ja-JP" altLang="en-US" sz="1600" b="1"/>
              <a:t>基本方針：税込単価を主として計算する</a:t>
            </a:r>
          </a:p>
          <a:p>
            <a:r>
              <a:rPr kumimoji="1" lang="ja-JP" altLang="en-US" sz="1600" b="1"/>
              <a:t>税抜単価：</a:t>
            </a:r>
            <a:r>
              <a:rPr kumimoji="1" lang="en-US" altLang="ja-JP" sz="1600" b="1">
                <a:solidFill>
                  <a:srgbClr val="C00000"/>
                </a:solidFill>
              </a:rPr>
              <a:t>ecbeing</a:t>
            </a:r>
            <a:r>
              <a:rPr kumimoji="1" lang="ja-JP" altLang="en-US" sz="1600" b="1">
                <a:solidFill>
                  <a:srgbClr val="C00000"/>
                </a:solidFill>
              </a:rPr>
              <a:t>では利用しない</a:t>
            </a:r>
          </a:p>
          <a:p>
            <a:r>
              <a:rPr kumimoji="1" lang="ja-JP" altLang="en-US" sz="1600" b="1"/>
              <a:t>税額：税込価格</a:t>
            </a:r>
            <a:r>
              <a:rPr kumimoji="1" lang="en-US" altLang="ja-JP" sz="1600" b="1"/>
              <a:t>÷</a:t>
            </a:r>
            <a:r>
              <a:rPr kumimoji="1" lang="ja-JP" altLang="en-US" sz="1600" b="1"/>
              <a:t>（</a:t>
            </a:r>
            <a:r>
              <a:rPr kumimoji="1" lang="en-US" altLang="ja-JP" sz="1600" b="1"/>
              <a:t>1</a:t>
            </a:r>
            <a:r>
              <a:rPr kumimoji="1" lang="ja-JP" altLang="en-US" sz="1600" b="1"/>
              <a:t>＋消費税率）</a:t>
            </a:r>
            <a:r>
              <a:rPr kumimoji="1" lang="en-US" altLang="ja-JP" sz="1600" b="1"/>
              <a:t>×</a:t>
            </a:r>
            <a:r>
              <a:rPr kumimoji="1" lang="ja-JP" altLang="en-US" sz="1600" b="1"/>
              <a:t>消費税率</a:t>
            </a:r>
          </a:p>
          <a:p>
            <a:r>
              <a:rPr kumimoji="1" lang="ja-JP" altLang="en-US" sz="1600" b="1"/>
              <a:t>各小計値：</a:t>
            </a:r>
            <a:r>
              <a:rPr kumimoji="1" lang="ja-JP" altLang="en-US" sz="1600" b="1">
                <a:solidFill>
                  <a:srgbClr val="C00000"/>
                </a:solidFill>
              </a:rPr>
              <a:t>積み上げ算出はできないため小計値は出さない</a:t>
            </a:r>
            <a:endParaRPr kumimoji="1" lang="en-US" altLang="ja-JP" sz="1600" b="1">
              <a:solidFill>
                <a:srgbClr val="C00000"/>
              </a:solidFill>
            </a:endParaRPr>
          </a:p>
          <a:p>
            <a:r>
              <a:rPr kumimoji="1" lang="ja-JP" altLang="en-US" sz="1600" b="1">
                <a:solidFill>
                  <a:sysClr val="windowText" lastClr="000000"/>
                </a:solidFill>
              </a:rPr>
              <a:t>合計（税抜）：</a:t>
            </a:r>
            <a:r>
              <a:rPr kumimoji="1" lang="ja-JP" altLang="en-US" sz="1600" b="1">
                <a:solidFill>
                  <a:srgbClr val="C00000"/>
                </a:solidFill>
              </a:rPr>
              <a:t>合計 － 消費税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152041</xdr:colOff>
      <xdr:row>5</xdr:row>
      <xdr:rowOff>17887</xdr:rowOff>
    </xdr:from>
    <xdr:to>
      <xdr:col>8</xdr:col>
      <xdr:colOff>152041</xdr:colOff>
      <xdr:row>9</xdr:row>
      <xdr:rowOff>214648</xdr:rowOff>
    </xdr:to>
    <xdr:sp macro="" textlink="">
      <xdr:nvSpPr>
        <xdr:cNvPr id="5" name="四角形: 角を丸くする 4">
          <a:extLst>
            <a:ext uri="{FF2B5EF4-FFF2-40B4-BE49-F238E27FC236}">
              <a16:creationId xmlns:a16="http://schemas.microsoft.com/office/drawing/2014/main" id="{4CF6F788-40C2-FCE4-4EEC-F9444BD1E948}"/>
            </a:ext>
          </a:extLst>
        </xdr:cNvPr>
        <xdr:cNvSpPr/>
      </xdr:nvSpPr>
      <xdr:spPr>
        <a:xfrm>
          <a:off x="2969295" y="1404155"/>
          <a:ext cx="3872605" cy="1699296"/>
        </a:xfrm>
        <a:prstGeom prst="roundRect">
          <a:avLst/>
        </a:prstGeom>
        <a:solidFill>
          <a:schemeClr val="accent2">
            <a:lumMod val="20000"/>
            <a:lumOff val="80000"/>
          </a:schemeClr>
        </a:solidFill>
        <a:ln>
          <a:solidFill>
            <a:schemeClr val="accent2">
              <a:lumMod val="40000"/>
              <a:lumOff val="60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kumimoji="1" lang="ja-JP" altLang="ja-JP" sz="16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値引きがどちらの税率商品分かを明記</a:t>
          </a:r>
          <a:endParaRPr lang="ja-JP" altLang="ja-JP" sz="1600" baseline="0">
            <a:solidFill>
              <a:sysClr val="windowText" lastClr="000000"/>
            </a:solidFill>
            <a:effectLst/>
          </a:endParaRPr>
        </a:p>
        <a:p>
          <a:r>
            <a:rPr kumimoji="1" lang="ja-JP" altLang="ja-JP" sz="16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必要な場合にのみ</a:t>
          </a:r>
          <a:endParaRPr kumimoji="1" lang="en-US" altLang="ja-JP" sz="1600" baseline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ja-JP" sz="16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こちらのフォーマットを利用</a:t>
          </a:r>
          <a:endParaRPr kumimoji="1" lang="en-US" altLang="ja-JP" sz="1600" baseline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ja-JP" sz="16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（完全手作業）</a:t>
          </a:r>
          <a:endParaRPr lang="ja-JP" altLang="ja-JP" sz="1600" baseline="0">
            <a:solidFill>
              <a:sysClr val="windowText" lastClr="000000"/>
            </a:solidFill>
            <a:effectLst/>
          </a:endParaRPr>
        </a:p>
        <a:p>
          <a:pPr algn="l"/>
          <a:endParaRPr kumimoji="1" lang="ja-JP" altLang="en-US" sz="1600" baseline="0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A15893-1337-420D-976E-6D7B88BC0D03}">
  <dimension ref="A1:AO59"/>
  <sheetViews>
    <sheetView tabSelected="1" topLeftCell="A2" zoomScale="71" zoomScaleNormal="71" workbookViewId="0">
      <selection activeCell="H20" sqref="H20"/>
    </sheetView>
  </sheetViews>
  <sheetFormatPr defaultColWidth="0" defaultRowHeight="0" customHeight="1" zeroHeight="1" x14ac:dyDescent="0.6"/>
  <cols>
    <col min="1" max="1" width="2" style="8" customWidth="1"/>
    <col min="2" max="2" width="10.3828125" style="8" customWidth="1"/>
    <col min="3" max="3" width="6" style="8" customWidth="1"/>
    <col min="4" max="5" width="15.84375" style="8" customWidth="1"/>
    <col min="6" max="6" width="8" style="8" customWidth="1"/>
    <col min="7" max="7" width="15" style="8" customWidth="1"/>
    <col min="8" max="8" width="8.07421875" style="8" customWidth="1"/>
    <col min="9" max="9" width="14.69140625" style="8" customWidth="1"/>
    <col min="10" max="10" width="10.3828125" style="8" bestFit="1" customWidth="1"/>
    <col min="11" max="11" width="12.3828125" style="8" customWidth="1"/>
    <col min="12" max="12" width="19.3828125" style="8" customWidth="1"/>
    <col min="13" max="13" width="2.4609375" style="8" customWidth="1"/>
    <col min="14" max="14" width="10.69140625" style="8" customWidth="1"/>
    <col min="15" max="16" width="14" style="8" customWidth="1"/>
    <col min="17" max="17" width="11.84375" style="8" customWidth="1"/>
    <col min="18" max="18" width="13.4609375" style="8" customWidth="1"/>
    <col min="19" max="21" width="10.69140625" style="8" customWidth="1"/>
    <col min="22" max="41" width="0" style="8" hidden="1" customWidth="1"/>
    <col min="42" max="16384" width="10.69140625" style="8" hidden="1"/>
  </cols>
  <sheetData>
    <row r="1" spans="1:16" ht="16.5" hidden="1" x14ac:dyDescent="0.6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6" ht="53" customHeight="1" x14ac:dyDescent="0.6">
      <c r="A2" s="2"/>
      <c r="B2" s="76" t="s">
        <v>10</v>
      </c>
      <c r="C2" s="76"/>
      <c r="D2" s="76"/>
      <c r="E2" s="76"/>
      <c r="F2" s="76"/>
      <c r="G2" s="76"/>
      <c r="H2" s="76"/>
      <c r="I2" s="76"/>
      <c r="J2" s="76"/>
      <c r="K2" s="76"/>
      <c r="L2" s="76"/>
      <c r="M2" s="28"/>
      <c r="N2" s="29"/>
      <c r="O2" s="29"/>
      <c r="P2" s="29"/>
    </row>
    <row r="3" spans="1:16" ht="16.5" hidden="1" x14ac:dyDescent="0.6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6" ht="28.5" customHeight="1" x14ac:dyDescent="0.6">
      <c r="A4" s="2"/>
      <c r="B4" s="18" t="s">
        <v>20</v>
      </c>
      <c r="C4" s="2"/>
      <c r="D4" s="2"/>
      <c r="E4" s="2"/>
      <c r="F4" s="2"/>
      <c r="G4" s="2"/>
      <c r="H4" s="2"/>
      <c r="I4" s="2"/>
      <c r="J4" s="1" t="s">
        <v>0</v>
      </c>
      <c r="K4" s="77">
        <v>45127</v>
      </c>
      <c r="L4" s="77"/>
      <c r="M4" s="17"/>
    </row>
    <row r="5" spans="1:16" ht="28.5" customHeight="1" x14ac:dyDescent="0.6">
      <c r="A5" s="2"/>
      <c r="B5" s="18"/>
      <c r="C5" s="2"/>
      <c r="D5" s="2"/>
      <c r="E5" s="2"/>
      <c r="F5" s="2"/>
      <c r="G5" s="2"/>
      <c r="H5" s="2"/>
      <c r="I5" s="2"/>
      <c r="J5" s="1" t="s">
        <v>23</v>
      </c>
      <c r="K5" s="77">
        <v>44889</v>
      </c>
      <c r="L5" s="77"/>
      <c r="M5" s="21"/>
      <c r="N5" s="40" t="s">
        <v>30</v>
      </c>
      <c r="O5" s="30"/>
      <c r="P5" s="30"/>
    </row>
    <row r="6" spans="1:16" ht="28.5" customHeight="1" x14ac:dyDescent="0.6">
      <c r="A6" s="2"/>
      <c r="B6" s="2"/>
      <c r="C6" s="2"/>
      <c r="D6" s="2"/>
      <c r="E6" s="2"/>
      <c r="F6" s="2"/>
      <c r="G6" s="2"/>
      <c r="H6" s="2"/>
      <c r="I6" s="20"/>
      <c r="J6" s="1" t="s">
        <v>1</v>
      </c>
      <c r="K6" s="78" t="s">
        <v>40</v>
      </c>
      <c r="L6" s="78"/>
      <c r="M6" s="17"/>
      <c r="N6" s="40" t="s">
        <v>41</v>
      </c>
    </row>
    <row r="7" spans="1:16" ht="34.5" customHeight="1" x14ac:dyDescent="0.6">
      <c r="A7" s="2"/>
      <c r="B7" s="15" t="s">
        <v>15</v>
      </c>
      <c r="C7" s="15"/>
      <c r="D7" s="15"/>
      <c r="E7" s="15"/>
      <c r="F7" s="15"/>
      <c r="G7" s="15"/>
      <c r="H7" s="2"/>
      <c r="I7" s="2"/>
      <c r="J7" s="1"/>
      <c r="K7" s="78"/>
      <c r="L7" s="78"/>
      <c r="M7" s="17"/>
    </row>
    <row r="8" spans="1:16" ht="22" customHeight="1" x14ac:dyDescent="0.6">
      <c r="A8" s="2"/>
      <c r="B8" s="19"/>
      <c r="C8" s="16"/>
      <c r="D8" s="16"/>
      <c r="E8" s="16"/>
      <c r="F8" s="16"/>
      <c r="G8" s="16"/>
      <c r="H8" s="2"/>
      <c r="I8" s="2"/>
      <c r="J8" s="2"/>
      <c r="K8" s="2"/>
      <c r="L8" s="2"/>
      <c r="M8" s="17"/>
    </row>
    <row r="9" spans="1:16" ht="34" customHeight="1" x14ac:dyDescent="0.6">
      <c r="A9" s="2"/>
      <c r="B9" s="10"/>
      <c r="C9" s="10"/>
      <c r="D9" s="10"/>
      <c r="E9" s="10"/>
      <c r="F9" s="10"/>
      <c r="G9" s="10"/>
      <c r="H9" s="2"/>
      <c r="I9" s="80" t="s">
        <v>28</v>
      </c>
      <c r="J9" s="80"/>
      <c r="K9" s="80"/>
      <c r="L9" s="80"/>
      <c r="M9" s="14"/>
    </row>
    <row r="10" spans="1:16" ht="67.5" customHeight="1" x14ac:dyDescent="0.6">
      <c r="A10" s="2"/>
      <c r="B10" s="1" t="s">
        <v>11</v>
      </c>
      <c r="C10" s="1"/>
      <c r="D10" s="1"/>
      <c r="E10" s="19"/>
      <c r="F10" s="1"/>
      <c r="G10" s="1"/>
      <c r="H10" s="5"/>
      <c r="I10" s="34" t="s">
        <v>27</v>
      </c>
      <c r="J10" s="79" t="s">
        <v>26</v>
      </c>
      <c r="K10" s="79"/>
      <c r="L10" s="79"/>
      <c r="M10" s="14"/>
    </row>
    <row r="11" spans="1:16" ht="30" customHeight="1" x14ac:dyDescent="0.6">
      <c r="A11" s="2"/>
      <c r="B11" s="22" t="s">
        <v>13</v>
      </c>
      <c r="C11" s="81" t="s">
        <v>17</v>
      </c>
      <c r="D11" s="82"/>
      <c r="E11" s="82"/>
      <c r="F11" s="82"/>
      <c r="G11" s="83"/>
      <c r="H11" s="2"/>
      <c r="I11" s="33" t="s">
        <v>2</v>
      </c>
      <c r="J11" s="1" t="s">
        <v>16</v>
      </c>
      <c r="K11" s="1"/>
      <c r="L11" s="1"/>
      <c r="M11" s="14"/>
    </row>
    <row r="12" spans="1:16" ht="30" customHeight="1" x14ac:dyDescent="0.6">
      <c r="A12" s="2"/>
      <c r="B12" s="19"/>
      <c r="C12" s="2"/>
      <c r="D12" s="2"/>
      <c r="E12" s="2"/>
      <c r="F12" s="2"/>
      <c r="G12" s="2"/>
      <c r="H12" s="2"/>
      <c r="I12" s="14"/>
      <c r="J12" s="14"/>
      <c r="K12" s="14"/>
      <c r="L12" s="14"/>
      <c r="M12" s="14"/>
    </row>
    <row r="13" spans="1:16" ht="32" customHeight="1" x14ac:dyDescent="0.6">
      <c r="A13" s="2"/>
      <c r="B13" s="23" t="s">
        <v>12</v>
      </c>
      <c r="C13" s="24"/>
      <c r="D13" s="24"/>
      <c r="E13" s="24"/>
      <c r="F13" s="24"/>
      <c r="G13" s="25"/>
      <c r="H13" s="2"/>
      <c r="I13" s="14"/>
      <c r="J13" s="14"/>
      <c r="K13" s="14"/>
      <c r="L13" s="2"/>
      <c r="M13" s="2"/>
    </row>
    <row r="14" spans="1:16" ht="32" customHeight="1" x14ac:dyDescent="0.6">
      <c r="A14" s="2"/>
      <c r="B14" s="84">
        <f>L31</f>
        <v>51244</v>
      </c>
      <c r="C14" s="85"/>
      <c r="D14" s="85"/>
      <c r="E14" s="85"/>
      <c r="F14" s="85"/>
      <c r="G14" s="86"/>
      <c r="H14" s="2"/>
      <c r="I14" s="14"/>
      <c r="J14" s="14"/>
      <c r="K14" s="14"/>
      <c r="L14" s="2"/>
      <c r="M14" s="2"/>
    </row>
    <row r="15" spans="1:16" ht="36" customHeight="1" x14ac:dyDescent="0.6">
      <c r="A15" s="2"/>
      <c r="B15" s="87"/>
      <c r="C15" s="88"/>
      <c r="D15" s="88"/>
      <c r="E15" s="88"/>
      <c r="F15" s="88"/>
      <c r="G15" s="89"/>
      <c r="H15" s="2"/>
      <c r="I15" s="2"/>
      <c r="J15" s="2"/>
      <c r="K15" s="2"/>
      <c r="L15" s="2"/>
      <c r="M15" s="2"/>
    </row>
    <row r="16" spans="1:16" ht="30" customHeight="1" x14ac:dyDescent="0.6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</row>
    <row r="17" spans="1:14" ht="33" customHeight="1" x14ac:dyDescent="0.6">
      <c r="A17" s="2"/>
      <c r="B17" s="90" t="s">
        <v>21</v>
      </c>
      <c r="C17" s="91"/>
      <c r="D17" s="91"/>
      <c r="E17" s="91"/>
      <c r="F17" s="91"/>
      <c r="G17" s="92"/>
      <c r="H17" s="26" t="s">
        <v>5</v>
      </c>
      <c r="I17" s="27" t="s">
        <v>19</v>
      </c>
      <c r="J17" s="27" t="s">
        <v>14</v>
      </c>
      <c r="K17" s="26" t="s">
        <v>4</v>
      </c>
      <c r="L17" s="27" t="s">
        <v>18</v>
      </c>
      <c r="M17" s="2"/>
    </row>
    <row r="18" spans="1:14" ht="52" customHeight="1" x14ac:dyDescent="0.6">
      <c r="A18" s="2"/>
      <c r="B18" s="93" t="s">
        <v>38</v>
      </c>
      <c r="C18" s="94"/>
      <c r="D18" s="94"/>
      <c r="E18" s="94"/>
      <c r="F18" s="94"/>
      <c r="G18" s="95"/>
      <c r="H18" s="4">
        <v>1</v>
      </c>
      <c r="I18" s="35">
        <v>13200</v>
      </c>
      <c r="J18" s="3"/>
      <c r="K18" s="9">
        <v>0.1</v>
      </c>
      <c r="L18" s="35">
        <f>IF(H18="","",H18*I18)</f>
        <v>13200</v>
      </c>
      <c r="M18" s="2"/>
    </row>
    <row r="19" spans="1:14" ht="43" customHeight="1" x14ac:dyDescent="0.6">
      <c r="A19" s="2"/>
      <c r="B19" s="64" t="s">
        <v>39</v>
      </c>
      <c r="C19" s="65"/>
      <c r="D19" s="65"/>
      <c r="E19" s="65"/>
      <c r="F19" s="65"/>
      <c r="G19" s="66"/>
      <c r="H19" s="4">
        <v>5</v>
      </c>
      <c r="I19" s="35">
        <v>10584</v>
      </c>
      <c r="J19" s="3" t="s">
        <v>3</v>
      </c>
      <c r="K19" s="9">
        <v>0.08</v>
      </c>
      <c r="L19" s="35">
        <f t="shared" ref="L19:L21" si="0">IF(H19="","",H19*I19)</f>
        <v>52920</v>
      </c>
      <c r="M19" s="2"/>
    </row>
    <row r="20" spans="1:14" ht="33" customHeight="1" x14ac:dyDescent="0.6">
      <c r="A20" s="2"/>
      <c r="B20" s="64"/>
      <c r="C20" s="65"/>
      <c r="D20" s="65"/>
      <c r="E20" s="65"/>
      <c r="F20" s="65"/>
      <c r="G20" s="66"/>
      <c r="H20" s="4"/>
      <c r="I20" s="13"/>
      <c r="J20" s="3"/>
      <c r="K20" s="9"/>
      <c r="L20" s="35"/>
      <c r="M20" s="2"/>
    </row>
    <row r="21" spans="1:14" ht="33" customHeight="1" x14ac:dyDescent="0.6">
      <c r="A21" s="2"/>
      <c r="B21" s="64"/>
      <c r="C21" s="65"/>
      <c r="D21" s="65"/>
      <c r="E21" s="65"/>
      <c r="F21" s="65"/>
      <c r="G21" s="66"/>
      <c r="H21" s="4"/>
      <c r="I21" s="13"/>
      <c r="J21" s="3"/>
      <c r="K21" s="9"/>
      <c r="L21" s="35"/>
      <c r="M21" s="2"/>
    </row>
    <row r="22" spans="1:14" ht="33" customHeight="1" x14ac:dyDescent="0.6">
      <c r="A22" s="2"/>
      <c r="B22" s="64"/>
      <c r="C22" s="65"/>
      <c r="D22" s="65"/>
      <c r="E22" s="65"/>
      <c r="F22" s="65"/>
      <c r="G22" s="66"/>
      <c r="H22" s="36"/>
      <c r="I22" s="37"/>
      <c r="J22" s="3"/>
      <c r="K22" s="9"/>
      <c r="L22" s="37"/>
      <c r="M22" s="2"/>
    </row>
    <row r="23" spans="1:14" ht="33" customHeight="1" x14ac:dyDescent="0.6">
      <c r="A23" s="2"/>
      <c r="B23" s="67" t="s">
        <v>29</v>
      </c>
      <c r="C23" s="68"/>
      <c r="D23" s="68"/>
      <c r="E23" s="68"/>
      <c r="F23" s="68"/>
      <c r="G23" s="69"/>
      <c r="H23" s="36">
        <v>1</v>
      </c>
      <c r="I23" s="37">
        <v>1000</v>
      </c>
      <c r="J23" s="38"/>
      <c r="K23" s="39">
        <v>0.1</v>
      </c>
      <c r="L23" s="52">
        <f>IF(I23="", "", H23*I23)</f>
        <v>1000</v>
      </c>
      <c r="M23" s="2"/>
    </row>
    <row r="24" spans="1:14" ht="7" customHeight="1" x14ac:dyDescent="0.6">
      <c r="A24" s="2"/>
      <c r="B24" s="43"/>
      <c r="C24" s="43"/>
      <c r="D24" s="43"/>
      <c r="E24" s="43"/>
      <c r="F24" s="43"/>
      <c r="G24" s="43"/>
      <c r="H24" s="43"/>
      <c r="I24" s="42"/>
      <c r="J24" s="42"/>
      <c r="K24" s="56"/>
      <c r="L24" s="57"/>
      <c r="M24" s="2"/>
    </row>
    <row r="25" spans="1:14" ht="24.5" customHeight="1" x14ac:dyDescent="0.6">
      <c r="A25" s="2"/>
      <c r="B25" s="1"/>
      <c r="C25" s="1"/>
      <c r="D25" s="1"/>
      <c r="E25" s="1"/>
      <c r="F25" s="1"/>
      <c r="G25" s="1"/>
      <c r="H25" s="2"/>
      <c r="I25" s="53" t="s">
        <v>6</v>
      </c>
      <c r="J25" s="54"/>
      <c r="K25" s="53" t="s">
        <v>24</v>
      </c>
      <c r="L25" s="55" t="s">
        <v>22</v>
      </c>
      <c r="M25" s="2"/>
    </row>
    <row r="26" spans="1:14" ht="33" customHeight="1" x14ac:dyDescent="0.6">
      <c r="A26" s="2"/>
      <c r="B26" s="1"/>
      <c r="C26" s="1"/>
      <c r="D26" s="1"/>
      <c r="E26" s="1"/>
      <c r="F26" s="1"/>
      <c r="G26" s="1"/>
      <c r="H26" s="1"/>
      <c r="I26" s="4" t="s">
        <v>7</v>
      </c>
      <c r="J26" s="4"/>
      <c r="K26" s="31">
        <f>$L26/110*10</f>
        <v>1290.909090909091</v>
      </c>
      <c r="L26" s="47">
        <f>SUMIF($K$18:$K$23, 10%, L$18:L$23)</f>
        <v>14200</v>
      </c>
      <c r="M26" s="2"/>
      <c r="N26" s="59" t="s">
        <v>31</v>
      </c>
    </row>
    <row r="27" spans="1:14" ht="33" customHeight="1" thickBot="1" x14ac:dyDescent="0.65">
      <c r="A27" s="2"/>
      <c r="B27" s="1"/>
      <c r="C27" s="1"/>
      <c r="D27" s="1"/>
      <c r="E27" s="1"/>
      <c r="F27" s="1"/>
      <c r="G27" s="1"/>
      <c r="H27" s="1"/>
      <c r="I27" s="45" t="s">
        <v>8</v>
      </c>
      <c r="J27" s="51" t="s">
        <v>3</v>
      </c>
      <c r="K27" s="46">
        <f>$L27/108*8</f>
        <v>3920</v>
      </c>
      <c r="L27" s="48">
        <f>SUMIF($K$18:$K$23, 8%, L$18:L$23)</f>
        <v>52920</v>
      </c>
      <c r="M27" s="2"/>
      <c r="N27" s="60" t="s">
        <v>25</v>
      </c>
    </row>
    <row r="28" spans="1:14" ht="33" customHeight="1" thickTop="1" x14ac:dyDescent="0.6">
      <c r="A28" s="2"/>
      <c r="B28" s="1"/>
      <c r="C28" s="1"/>
      <c r="D28" s="1"/>
      <c r="E28" s="1"/>
      <c r="F28" s="1"/>
      <c r="G28" s="1"/>
      <c r="H28" s="6"/>
      <c r="I28" s="49" t="s">
        <v>35</v>
      </c>
      <c r="J28" s="50"/>
      <c r="K28" s="44">
        <f>SUM(K26:K27)</f>
        <v>5210.909090909091</v>
      </c>
      <c r="L28" s="44">
        <f>SUM(L26:L27)</f>
        <v>67120</v>
      </c>
      <c r="M28" s="2"/>
      <c r="N28" s="32" t="s">
        <v>36</v>
      </c>
    </row>
    <row r="29" spans="1:14" ht="33" customHeight="1" x14ac:dyDescent="0.6">
      <c r="A29" s="2"/>
      <c r="B29" s="1"/>
      <c r="C29" s="1"/>
      <c r="D29" s="1"/>
      <c r="E29" s="1"/>
      <c r="F29" s="1"/>
      <c r="G29" s="1"/>
      <c r="H29" s="2"/>
      <c r="I29" s="70" t="s">
        <v>32</v>
      </c>
      <c r="J29" s="71"/>
      <c r="K29" s="72"/>
      <c r="L29" s="58">
        <v>0</v>
      </c>
      <c r="M29" s="7"/>
    </row>
    <row r="30" spans="1:14" ht="33" customHeight="1" thickBot="1" x14ac:dyDescent="0.65">
      <c r="A30" s="2"/>
      <c r="B30" s="1"/>
      <c r="C30" s="1"/>
      <c r="D30" s="1"/>
      <c r="E30" s="1"/>
      <c r="F30" s="1"/>
      <c r="G30" s="1"/>
      <c r="H30" s="12"/>
      <c r="I30" s="73" t="s">
        <v>34</v>
      </c>
      <c r="J30" s="74"/>
      <c r="K30" s="75"/>
      <c r="L30" s="58">
        <v>15876</v>
      </c>
      <c r="M30" s="2"/>
    </row>
    <row r="31" spans="1:14" ht="33" customHeight="1" thickBot="1" x14ac:dyDescent="0.65">
      <c r="A31" s="2"/>
      <c r="B31" s="11"/>
      <c r="C31" s="11"/>
      <c r="D31" s="11"/>
      <c r="E31" s="11"/>
      <c r="F31" s="11"/>
      <c r="G31" s="11"/>
      <c r="H31" s="11"/>
      <c r="I31" s="61" t="s">
        <v>33</v>
      </c>
      <c r="J31" s="62"/>
      <c r="K31" s="63"/>
      <c r="L31" s="41">
        <f>L28-L29-L30</f>
        <v>51244</v>
      </c>
      <c r="M31" s="12"/>
      <c r="N31" s="30" t="s">
        <v>37</v>
      </c>
    </row>
    <row r="32" spans="1:14" ht="33" customHeight="1" x14ac:dyDescent="0.6">
      <c r="A32" s="2"/>
      <c r="B32" s="11"/>
      <c r="C32" s="11"/>
      <c r="D32" s="11"/>
      <c r="E32" s="11"/>
      <c r="F32" s="11"/>
      <c r="G32" s="11"/>
      <c r="H32" s="11"/>
      <c r="I32" s="2" t="s">
        <v>9</v>
      </c>
      <c r="J32" s="12"/>
      <c r="K32" s="12"/>
      <c r="L32" s="12"/>
      <c r="M32" s="11"/>
    </row>
    <row r="33" spans="1:13" ht="33" customHeight="1" x14ac:dyDescent="0.6">
      <c r="A33" s="2"/>
      <c r="B33" s="11"/>
      <c r="C33" s="11"/>
      <c r="D33" s="11"/>
      <c r="E33" s="11"/>
      <c r="F33" s="11"/>
      <c r="G33" s="11"/>
      <c r="H33" s="11"/>
      <c r="I33" s="1"/>
      <c r="J33" s="11"/>
      <c r="K33" s="11"/>
      <c r="L33" s="11"/>
      <c r="M33" s="11"/>
    </row>
    <row r="34" spans="1:13" ht="20" customHeight="1" x14ac:dyDescent="0.6">
      <c r="A34" s="2"/>
      <c r="B34" s="11"/>
      <c r="C34" s="11"/>
      <c r="D34" s="11"/>
      <c r="E34" s="11"/>
      <c r="F34" s="11"/>
      <c r="G34" s="11"/>
      <c r="H34" s="11"/>
      <c r="I34" s="1"/>
      <c r="J34" s="11"/>
      <c r="K34" s="11"/>
      <c r="L34" s="11"/>
      <c r="M34" s="11"/>
    </row>
    <row r="35" spans="1:13" ht="33" customHeight="1" x14ac:dyDescent="0.6">
      <c r="A35" s="2"/>
      <c r="B35" s="11"/>
      <c r="C35" s="11"/>
      <c r="D35" s="11"/>
      <c r="E35" s="11"/>
      <c r="F35" s="11"/>
      <c r="G35" s="11"/>
      <c r="H35" s="11"/>
      <c r="I35" s="1"/>
      <c r="J35" s="11"/>
      <c r="K35" s="11"/>
      <c r="L35" s="11"/>
      <c r="M35" s="11"/>
    </row>
    <row r="36" spans="1:13" ht="33" customHeight="1" x14ac:dyDescent="0.6">
      <c r="A36" s="2"/>
      <c r="B36" s="11"/>
      <c r="C36" s="11"/>
      <c r="D36" s="11"/>
      <c r="E36" s="11"/>
      <c r="F36" s="11"/>
      <c r="G36" s="11"/>
      <c r="H36" s="11"/>
      <c r="I36" s="1"/>
      <c r="J36" s="11"/>
      <c r="K36" s="11"/>
      <c r="L36" s="11"/>
      <c r="M36" s="11"/>
    </row>
    <row r="37" spans="1:13" ht="33" customHeight="1" x14ac:dyDescent="0.6">
      <c r="A37" s="2"/>
      <c r="B37" s="11"/>
      <c r="C37" s="11"/>
      <c r="D37" s="11"/>
      <c r="E37" s="11"/>
      <c r="F37" s="11"/>
      <c r="G37" s="11"/>
      <c r="H37" s="11"/>
      <c r="I37" s="1"/>
      <c r="J37" s="11"/>
      <c r="K37" s="11"/>
      <c r="L37" s="11"/>
      <c r="M37" s="11"/>
    </row>
    <row r="38" spans="1:13" ht="33" customHeight="1" x14ac:dyDescent="0.6">
      <c r="A38" s="2"/>
      <c r="B38" s="11"/>
      <c r="C38" s="11"/>
      <c r="D38" s="11"/>
      <c r="E38" s="11"/>
      <c r="F38" s="11"/>
      <c r="G38" s="11"/>
      <c r="H38" s="11"/>
      <c r="I38" s="1"/>
      <c r="J38" s="11"/>
      <c r="K38" s="11"/>
      <c r="L38" s="11"/>
      <c r="M38" s="11"/>
    </row>
    <row r="39" spans="1:13" ht="33" customHeight="1" x14ac:dyDescent="0.6"/>
    <row r="40" spans="1:13" ht="33" customHeight="1" x14ac:dyDescent="0.6"/>
    <row r="41" spans="1:13" ht="33" customHeight="1" x14ac:dyDescent="0.6"/>
    <row r="42" spans="1:13" ht="33" customHeight="1" x14ac:dyDescent="0.6"/>
    <row r="43" spans="1:13" ht="33" customHeight="1" x14ac:dyDescent="0.6"/>
    <row r="44" spans="1:13" ht="33" customHeight="1" x14ac:dyDescent="0.6"/>
    <row r="45" spans="1:13" ht="33" customHeight="1" x14ac:dyDescent="0.6"/>
    <row r="46" spans="1:13" ht="33" customHeight="1" x14ac:dyDescent="0.6"/>
    <row r="47" spans="1:13" ht="33" customHeight="1" x14ac:dyDescent="0.6"/>
    <row r="48" spans="1:13" ht="33" customHeight="1" x14ac:dyDescent="0.6"/>
    <row r="49" ht="33" customHeight="1" x14ac:dyDescent="0.6"/>
    <row r="50" ht="16.5" hidden="1" customHeight="1" x14ac:dyDescent="0.6"/>
    <row r="54" ht="16.5" x14ac:dyDescent="0.6"/>
    <row r="55" ht="16.5" customHeight="1" x14ac:dyDescent="0.6"/>
    <row r="56" ht="16.5" customHeight="1" x14ac:dyDescent="0.6"/>
    <row r="57" ht="16.5" customHeight="1" x14ac:dyDescent="0.6"/>
    <row r="58" ht="16.5" customHeight="1" x14ac:dyDescent="0.6"/>
    <row r="59" ht="16.5" hidden="1" customHeight="1" x14ac:dyDescent="0.6"/>
  </sheetData>
  <sheetProtection formatCells="0" formatColumns="0" formatRows="0" insertColumns="0" insertRows="0" insertHyperlinks="0" deleteColumns="0" deleteRows="0" sort="0" autoFilter="0" pivotTables="0"/>
  <mergeCells count="19">
    <mergeCell ref="B20:G20"/>
    <mergeCell ref="B2:L2"/>
    <mergeCell ref="K4:L4"/>
    <mergeCell ref="K5:L5"/>
    <mergeCell ref="K6:L6"/>
    <mergeCell ref="K7:L7"/>
    <mergeCell ref="J10:L10"/>
    <mergeCell ref="I9:L9"/>
    <mergeCell ref="C11:G11"/>
    <mergeCell ref="B14:G15"/>
    <mergeCell ref="B17:G17"/>
    <mergeCell ref="B18:G18"/>
    <mergeCell ref="B19:G19"/>
    <mergeCell ref="I31:K31"/>
    <mergeCell ref="B21:G21"/>
    <mergeCell ref="B22:G22"/>
    <mergeCell ref="B23:G23"/>
    <mergeCell ref="I29:K29"/>
    <mergeCell ref="I30:K30"/>
  </mergeCells>
  <phoneticPr fontId="1"/>
  <dataValidations disablePrompts="1" count="2">
    <dataValidation type="date" operator="greaterThanOrEqual" allowBlank="1" showErrorMessage="1" errorTitle="日付の入力エラー" error="正しい日付を入力してください。" promptTitle="発行日" prompt="領収書の発行日を入力してください。" sqref="K4:K5" xr:uid="{78567ACD-A56A-4BF2-A01B-0E25C21ABCDF}">
      <formula1>1</formula1>
    </dataValidation>
    <dataValidation type="list" allowBlank="1" showInputMessage="1" showErrorMessage="1" sqref="J18:J22" xr:uid="{FD66E2AB-E2A1-45E3-809D-80C492CA63C7}">
      <formula1>"※"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5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5BEE73-43AA-4C2B-871C-C54B31270520}">
  <dimension ref="A1:AO59"/>
  <sheetViews>
    <sheetView topLeftCell="A15" zoomScale="71" zoomScaleNormal="71" workbookViewId="0">
      <selection activeCell="O27" sqref="O27"/>
    </sheetView>
  </sheetViews>
  <sheetFormatPr defaultColWidth="0" defaultRowHeight="0" customHeight="1" zeroHeight="1" x14ac:dyDescent="0.6"/>
  <cols>
    <col min="1" max="1" width="2" style="8" customWidth="1"/>
    <col min="2" max="2" width="10.3828125" style="8" customWidth="1"/>
    <col min="3" max="3" width="6" style="8" customWidth="1"/>
    <col min="4" max="5" width="15.84375" style="8" customWidth="1"/>
    <col min="6" max="6" width="8" style="8" customWidth="1"/>
    <col min="7" max="7" width="15" style="8" customWidth="1"/>
    <col min="8" max="8" width="8.07421875" style="8" customWidth="1"/>
    <col min="9" max="9" width="14.69140625" style="8" customWidth="1"/>
    <col min="10" max="10" width="10.3828125" style="8" bestFit="1" customWidth="1"/>
    <col min="11" max="11" width="12.3828125" style="8" customWidth="1"/>
    <col min="12" max="12" width="19.3828125" style="8" customWidth="1"/>
    <col min="13" max="13" width="2.4609375" style="8" customWidth="1"/>
    <col min="14" max="14" width="10.69140625" style="8" customWidth="1"/>
    <col min="15" max="16" width="14" style="8" customWidth="1"/>
    <col min="17" max="17" width="11.84375" style="8" customWidth="1"/>
    <col min="18" max="18" width="13.4609375" style="8" customWidth="1"/>
    <col min="19" max="21" width="10.69140625" style="8" customWidth="1"/>
    <col min="22" max="41" width="0" style="8" hidden="1" customWidth="1"/>
    <col min="42" max="16384" width="10.69140625" style="8" hidden="1"/>
  </cols>
  <sheetData>
    <row r="1" spans="1:16" ht="16.5" hidden="1" x14ac:dyDescent="0.6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6" ht="53" customHeight="1" x14ac:dyDescent="0.6">
      <c r="A2" s="2"/>
      <c r="B2" s="76" t="s">
        <v>10</v>
      </c>
      <c r="C2" s="76"/>
      <c r="D2" s="76"/>
      <c r="E2" s="76"/>
      <c r="F2" s="76"/>
      <c r="G2" s="76"/>
      <c r="H2" s="76"/>
      <c r="I2" s="76"/>
      <c r="J2" s="76"/>
      <c r="K2" s="76"/>
      <c r="L2" s="76"/>
      <c r="M2" s="28"/>
      <c r="N2" s="29"/>
      <c r="O2" s="29"/>
      <c r="P2" s="29"/>
    </row>
    <row r="3" spans="1:16" ht="16.5" hidden="1" x14ac:dyDescent="0.6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6" ht="28.5" customHeight="1" x14ac:dyDescent="0.6">
      <c r="A4" s="2"/>
      <c r="B4" s="18"/>
      <c r="C4" s="2"/>
      <c r="D4" s="2"/>
      <c r="E4" s="2"/>
      <c r="F4" s="2"/>
      <c r="G4" s="2"/>
      <c r="H4" s="2"/>
      <c r="I4" s="2"/>
      <c r="J4" s="1" t="s">
        <v>0</v>
      </c>
      <c r="K4" s="77">
        <v>45127</v>
      </c>
      <c r="L4" s="77"/>
      <c r="M4" s="17"/>
    </row>
    <row r="5" spans="1:16" ht="28.5" customHeight="1" x14ac:dyDescent="0.6">
      <c r="A5" s="2"/>
      <c r="B5" s="18"/>
      <c r="C5" s="2"/>
      <c r="D5" s="2"/>
      <c r="E5" s="2"/>
      <c r="F5" s="2"/>
      <c r="G5" s="2"/>
      <c r="H5" s="2"/>
      <c r="I5" s="2"/>
      <c r="J5" s="1" t="s">
        <v>23</v>
      </c>
      <c r="K5" s="77">
        <v>44889</v>
      </c>
      <c r="L5" s="77"/>
      <c r="M5" s="21"/>
      <c r="N5" s="40"/>
      <c r="O5" s="30"/>
      <c r="P5" s="30"/>
    </row>
    <row r="6" spans="1:16" ht="28.5" customHeight="1" x14ac:dyDescent="0.6">
      <c r="A6" s="2"/>
      <c r="B6" s="2"/>
      <c r="C6" s="2"/>
      <c r="D6" s="2"/>
      <c r="E6" s="2"/>
      <c r="F6" s="2"/>
      <c r="G6" s="2"/>
      <c r="H6" s="2"/>
      <c r="I6" s="20"/>
      <c r="J6" s="1" t="s">
        <v>1</v>
      </c>
      <c r="K6" s="78" t="s">
        <v>40</v>
      </c>
      <c r="L6" s="78"/>
      <c r="M6" s="17"/>
      <c r="N6" s="40"/>
    </row>
    <row r="7" spans="1:16" ht="34.5" customHeight="1" x14ac:dyDescent="0.6">
      <c r="A7" s="2"/>
      <c r="B7" s="15" t="s">
        <v>15</v>
      </c>
      <c r="C7" s="15"/>
      <c r="D7" s="15"/>
      <c r="E7" s="15"/>
      <c r="F7" s="15"/>
      <c r="G7" s="15"/>
      <c r="H7" s="2"/>
      <c r="I7" s="2"/>
      <c r="J7" s="1"/>
      <c r="K7" s="78"/>
      <c r="L7" s="78"/>
      <c r="M7" s="17"/>
    </row>
    <row r="8" spans="1:16" ht="22" customHeight="1" x14ac:dyDescent="0.6">
      <c r="A8" s="2"/>
      <c r="B8" s="19"/>
      <c r="C8" s="16"/>
      <c r="D8" s="16"/>
      <c r="E8" s="16"/>
      <c r="F8" s="16"/>
      <c r="G8" s="16"/>
      <c r="H8" s="2"/>
      <c r="I8" s="2"/>
      <c r="J8" s="2"/>
      <c r="K8" s="2"/>
      <c r="L8" s="2"/>
      <c r="M8" s="17"/>
    </row>
    <row r="9" spans="1:16" ht="34" customHeight="1" x14ac:dyDescent="0.6">
      <c r="A9" s="2"/>
      <c r="B9" s="10"/>
      <c r="C9" s="10"/>
      <c r="D9" s="10"/>
      <c r="E9" s="10"/>
      <c r="F9" s="10"/>
      <c r="G9" s="10"/>
      <c r="H9" s="2"/>
      <c r="I9" s="80" t="s">
        <v>28</v>
      </c>
      <c r="J9" s="80"/>
      <c r="K9" s="80"/>
      <c r="L9" s="80"/>
      <c r="M9" s="14"/>
    </row>
    <row r="10" spans="1:16" ht="67.5" customHeight="1" x14ac:dyDescent="0.6">
      <c r="A10" s="2"/>
      <c r="B10" s="1" t="s">
        <v>11</v>
      </c>
      <c r="C10" s="1"/>
      <c r="D10" s="1"/>
      <c r="E10" s="19"/>
      <c r="F10" s="1"/>
      <c r="G10" s="1"/>
      <c r="H10" s="5"/>
      <c r="I10" s="34" t="s">
        <v>27</v>
      </c>
      <c r="J10" s="79" t="s">
        <v>26</v>
      </c>
      <c r="K10" s="79"/>
      <c r="L10" s="79"/>
      <c r="M10" s="14"/>
    </row>
    <row r="11" spans="1:16" ht="30" customHeight="1" x14ac:dyDescent="0.6">
      <c r="A11" s="2"/>
      <c r="B11" s="22" t="s">
        <v>13</v>
      </c>
      <c r="C11" s="81" t="s">
        <v>17</v>
      </c>
      <c r="D11" s="82"/>
      <c r="E11" s="82"/>
      <c r="F11" s="82"/>
      <c r="G11" s="83"/>
      <c r="H11" s="2"/>
      <c r="I11" s="33" t="s">
        <v>2</v>
      </c>
      <c r="J11" s="1" t="s">
        <v>16</v>
      </c>
      <c r="K11" s="1"/>
      <c r="L11" s="1"/>
      <c r="M11" s="14"/>
    </row>
    <row r="12" spans="1:16" ht="30" customHeight="1" x14ac:dyDescent="0.6">
      <c r="A12" s="2"/>
      <c r="B12" s="19"/>
      <c r="C12" s="2"/>
      <c r="D12" s="2"/>
      <c r="E12" s="2"/>
      <c r="F12" s="2"/>
      <c r="G12" s="2"/>
      <c r="H12" s="2"/>
      <c r="I12" s="14"/>
      <c r="J12" s="14"/>
      <c r="K12" s="14"/>
      <c r="L12" s="14"/>
      <c r="M12" s="14"/>
    </row>
    <row r="13" spans="1:16" ht="32" customHeight="1" x14ac:dyDescent="0.6">
      <c r="A13" s="2"/>
      <c r="B13" s="23" t="s">
        <v>12</v>
      </c>
      <c r="C13" s="24"/>
      <c r="D13" s="24"/>
      <c r="E13" s="24"/>
      <c r="F13" s="24"/>
      <c r="G13" s="25"/>
      <c r="H13" s="2"/>
      <c r="I13" s="14"/>
      <c r="J13" s="14"/>
      <c r="K13" s="14"/>
      <c r="L13" s="2"/>
      <c r="M13" s="2"/>
    </row>
    <row r="14" spans="1:16" ht="32" customHeight="1" x14ac:dyDescent="0.6">
      <c r="A14" s="2"/>
      <c r="B14" s="84">
        <f>L31</f>
        <v>50244</v>
      </c>
      <c r="C14" s="85"/>
      <c r="D14" s="85"/>
      <c r="E14" s="85"/>
      <c r="F14" s="85"/>
      <c r="G14" s="86"/>
      <c r="H14" s="2"/>
      <c r="I14" s="14"/>
      <c r="J14" s="14"/>
      <c r="K14" s="14"/>
      <c r="L14" s="2"/>
      <c r="M14" s="2"/>
    </row>
    <row r="15" spans="1:16" ht="36" customHeight="1" x14ac:dyDescent="0.6">
      <c r="A15" s="2"/>
      <c r="B15" s="87"/>
      <c r="C15" s="88"/>
      <c r="D15" s="88"/>
      <c r="E15" s="88"/>
      <c r="F15" s="88"/>
      <c r="G15" s="89"/>
      <c r="H15" s="2"/>
      <c r="I15" s="2"/>
      <c r="J15" s="2"/>
      <c r="K15" s="2"/>
      <c r="L15" s="2"/>
      <c r="M15" s="2"/>
    </row>
    <row r="16" spans="1:16" ht="30" customHeight="1" x14ac:dyDescent="0.6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</row>
    <row r="17" spans="1:14" ht="33" customHeight="1" x14ac:dyDescent="0.6">
      <c r="A17" s="2"/>
      <c r="B17" s="90" t="s">
        <v>21</v>
      </c>
      <c r="C17" s="91"/>
      <c r="D17" s="91"/>
      <c r="E17" s="91"/>
      <c r="F17" s="91"/>
      <c r="G17" s="92"/>
      <c r="H17" s="26" t="s">
        <v>5</v>
      </c>
      <c r="I17" s="27" t="s">
        <v>19</v>
      </c>
      <c r="J17" s="27" t="s">
        <v>14</v>
      </c>
      <c r="K17" s="26" t="s">
        <v>4</v>
      </c>
      <c r="L17" s="27" t="s">
        <v>18</v>
      </c>
      <c r="M17" s="2"/>
    </row>
    <row r="18" spans="1:14" ht="52" customHeight="1" x14ac:dyDescent="0.6">
      <c r="A18" s="2"/>
      <c r="B18" s="93" t="s">
        <v>38</v>
      </c>
      <c r="C18" s="94"/>
      <c r="D18" s="94"/>
      <c r="E18" s="94"/>
      <c r="F18" s="94"/>
      <c r="G18" s="95"/>
      <c r="H18" s="4">
        <v>1</v>
      </c>
      <c r="I18" s="35">
        <v>13200</v>
      </c>
      <c r="J18" s="3"/>
      <c r="K18" s="9">
        <v>0.1</v>
      </c>
      <c r="L18" s="35">
        <f>IF(H18="","",H18*I18)</f>
        <v>13200</v>
      </c>
      <c r="M18" s="2"/>
    </row>
    <row r="19" spans="1:14" ht="43" customHeight="1" x14ac:dyDescent="0.6">
      <c r="A19" s="2"/>
      <c r="B19" s="64" t="s">
        <v>39</v>
      </c>
      <c r="C19" s="65"/>
      <c r="D19" s="65"/>
      <c r="E19" s="65"/>
      <c r="F19" s="65"/>
      <c r="G19" s="66"/>
      <c r="H19" s="4">
        <v>1</v>
      </c>
      <c r="I19" s="35">
        <v>10584</v>
      </c>
      <c r="J19" s="3" t="s">
        <v>3</v>
      </c>
      <c r="K19" s="9">
        <v>0.08</v>
      </c>
      <c r="L19" s="35">
        <f t="shared" ref="L19:L21" si="0">IF(H19="","",H19*I19)</f>
        <v>10584</v>
      </c>
      <c r="M19" s="2"/>
    </row>
    <row r="20" spans="1:14" ht="33" customHeight="1" x14ac:dyDescent="0.6">
      <c r="A20" s="2"/>
      <c r="B20" s="64" t="s">
        <v>39</v>
      </c>
      <c r="C20" s="65"/>
      <c r="D20" s="65"/>
      <c r="E20" s="65"/>
      <c r="F20" s="65"/>
      <c r="G20" s="66"/>
      <c r="H20" s="4">
        <v>1</v>
      </c>
      <c r="I20" s="13">
        <v>10584</v>
      </c>
      <c r="J20" s="3" t="s">
        <v>3</v>
      </c>
      <c r="K20" s="9">
        <v>0.08</v>
      </c>
      <c r="L20" s="35">
        <f t="shared" si="0"/>
        <v>10584</v>
      </c>
      <c r="M20" s="2"/>
    </row>
    <row r="21" spans="1:14" ht="33" customHeight="1" x14ac:dyDescent="0.6">
      <c r="A21" s="2"/>
      <c r="B21" s="64" t="s">
        <v>39</v>
      </c>
      <c r="C21" s="65"/>
      <c r="D21" s="65"/>
      <c r="E21" s="65"/>
      <c r="F21" s="65"/>
      <c r="G21" s="66"/>
      <c r="H21" s="4">
        <v>1</v>
      </c>
      <c r="I21" s="13">
        <v>10584</v>
      </c>
      <c r="J21" s="3" t="s">
        <v>3</v>
      </c>
      <c r="K21" s="9">
        <v>0.08</v>
      </c>
      <c r="L21" s="35">
        <f t="shared" si="0"/>
        <v>10584</v>
      </c>
      <c r="M21" s="2"/>
    </row>
    <row r="22" spans="1:14" ht="33" customHeight="1" x14ac:dyDescent="0.6">
      <c r="A22" s="2"/>
      <c r="B22" s="64" t="s">
        <v>39</v>
      </c>
      <c r="C22" s="65"/>
      <c r="D22" s="65"/>
      <c r="E22" s="65"/>
      <c r="F22" s="65"/>
      <c r="G22" s="66"/>
      <c r="H22" s="36">
        <v>2</v>
      </c>
      <c r="I22" s="37">
        <v>10584</v>
      </c>
      <c r="J22" s="3" t="s">
        <v>3</v>
      </c>
      <c r="K22" s="9">
        <v>0.08</v>
      </c>
      <c r="L22" s="37">
        <f t="shared" ref="L22" si="1">IF(I22="", "", H22*I22)</f>
        <v>21168</v>
      </c>
      <c r="M22" s="2"/>
    </row>
    <row r="23" spans="1:14" ht="33" customHeight="1" x14ac:dyDescent="0.6">
      <c r="A23" s="2"/>
      <c r="B23" s="67" t="s">
        <v>29</v>
      </c>
      <c r="C23" s="68"/>
      <c r="D23" s="68"/>
      <c r="E23" s="68"/>
      <c r="F23" s="68"/>
      <c r="G23" s="69"/>
      <c r="H23" s="36">
        <v>1</v>
      </c>
      <c r="I23" s="37">
        <v>0</v>
      </c>
      <c r="J23" s="38"/>
      <c r="K23" s="39">
        <v>0.1</v>
      </c>
      <c r="L23" s="52">
        <f>IF(I23="", "", H23*I23)</f>
        <v>0</v>
      </c>
      <c r="M23" s="2"/>
    </row>
    <row r="24" spans="1:14" ht="7" customHeight="1" x14ac:dyDescent="0.6">
      <c r="A24" s="2"/>
      <c r="B24" s="43"/>
      <c r="C24" s="43"/>
      <c r="D24" s="43"/>
      <c r="E24" s="43"/>
      <c r="F24" s="43"/>
      <c r="G24" s="43"/>
      <c r="H24" s="43"/>
      <c r="I24" s="42"/>
      <c r="J24" s="42"/>
      <c r="K24" s="56"/>
      <c r="L24" s="57"/>
      <c r="M24" s="2"/>
    </row>
    <row r="25" spans="1:14" ht="24.5" customHeight="1" x14ac:dyDescent="0.6">
      <c r="A25" s="2"/>
      <c r="B25" s="1"/>
      <c r="C25" s="1"/>
      <c r="D25" s="1"/>
      <c r="E25" s="1"/>
      <c r="F25" s="1"/>
      <c r="G25" s="1"/>
      <c r="H25" s="2"/>
      <c r="I25" s="53" t="s">
        <v>6</v>
      </c>
      <c r="J25" s="54"/>
      <c r="K25" s="53" t="s">
        <v>24</v>
      </c>
      <c r="L25" s="55" t="s">
        <v>22</v>
      </c>
      <c r="M25" s="2"/>
    </row>
    <row r="26" spans="1:14" ht="33" customHeight="1" x14ac:dyDescent="0.6">
      <c r="A26" s="2"/>
      <c r="B26" s="1"/>
      <c r="C26" s="1"/>
      <c r="D26" s="1"/>
      <c r="E26" s="1"/>
      <c r="F26" s="1"/>
      <c r="G26" s="1"/>
      <c r="H26" s="1"/>
      <c r="I26" s="4" t="s">
        <v>7</v>
      </c>
      <c r="J26" s="4"/>
      <c r="K26" s="31">
        <f>$L26/110*10</f>
        <v>1200</v>
      </c>
      <c r="L26" s="47">
        <f>SUMIF($K$18:$K$23, 10%, L$18:L$23)</f>
        <v>13200</v>
      </c>
      <c r="M26" s="2"/>
      <c r="N26" s="100"/>
    </row>
    <row r="27" spans="1:14" ht="33" customHeight="1" thickBot="1" x14ac:dyDescent="0.65">
      <c r="A27" s="2"/>
      <c r="B27" s="1"/>
      <c r="C27" s="1"/>
      <c r="D27" s="1"/>
      <c r="E27" s="1"/>
      <c r="F27" s="1"/>
      <c r="G27" s="1"/>
      <c r="H27" s="1"/>
      <c r="I27" s="45" t="s">
        <v>8</v>
      </c>
      <c r="J27" s="51" t="s">
        <v>3</v>
      </c>
      <c r="K27" s="46">
        <f>$L27/108*8</f>
        <v>3920</v>
      </c>
      <c r="L27" s="48">
        <f>SUMIF($K$18:$K$23, 8%, L$18:L$23)</f>
        <v>52920</v>
      </c>
      <c r="M27" s="2"/>
      <c r="N27" s="100"/>
    </row>
    <row r="28" spans="1:14" ht="33" customHeight="1" thickTop="1" x14ac:dyDescent="0.6">
      <c r="A28" s="2"/>
      <c r="B28" s="1"/>
      <c r="C28" s="1"/>
      <c r="D28" s="1"/>
      <c r="E28" s="1"/>
      <c r="F28" s="1"/>
      <c r="G28" s="1"/>
      <c r="H28" s="6"/>
      <c r="I28" s="49" t="s">
        <v>35</v>
      </c>
      <c r="J28" s="50"/>
      <c r="K28" s="44">
        <f>SUM(K26:K27)</f>
        <v>5120</v>
      </c>
      <c r="L28" s="44">
        <f>SUM(L26:L27)</f>
        <v>66120</v>
      </c>
      <c r="M28" s="2"/>
      <c r="N28" s="101"/>
    </row>
    <row r="29" spans="1:14" ht="33" customHeight="1" x14ac:dyDescent="0.6">
      <c r="A29" s="2"/>
      <c r="B29" s="1"/>
      <c r="C29" s="1"/>
      <c r="D29" s="1"/>
      <c r="E29" s="1"/>
      <c r="F29" s="1"/>
      <c r="G29" s="1"/>
      <c r="H29" s="2"/>
      <c r="I29" s="70" t="s">
        <v>32</v>
      </c>
      <c r="J29" s="71"/>
      <c r="K29" s="72"/>
      <c r="L29" s="58">
        <v>0</v>
      </c>
      <c r="M29" s="7"/>
    </row>
    <row r="30" spans="1:14" ht="33" customHeight="1" thickBot="1" x14ac:dyDescent="0.65">
      <c r="A30" s="2"/>
      <c r="B30" s="1"/>
      <c r="C30" s="1"/>
      <c r="D30" s="1"/>
      <c r="E30" s="1"/>
      <c r="F30" s="1"/>
      <c r="G30" s="1"/>
      <c r="H30" s="12"/>
      <c r="I30" s="96" t="s">
        <v>42</v>
      </c>
      <c r="J30" s="97"/>
      <c r="K30" s="98"/>
      <c r="L30" s="99">
        <v>15876</v>
      </c>
      <c r="M30" s="2"/>
      <c r="N30" s="40" t="s">
        <v>43</v>
      </c>
    </row>
    <row r="31" spans="1:14" ht="33" customHeight="1" thickBot="1" x14ac:dyDescent="0.65">
      <c r="A31" s="2"/>
      <c r="B31" s="11"/>
      <c r="C31" s="11"/>
      <c r="D31" s="11"/>
      <c r="E31" s="11"/>
      <c r="F31" s="11"/>
      <c r="G31" s="11"/>
      <c r="H31" s="11"/>
      <c r="I31" s="61" t="s">
        <v>33</v>
      </c>
      <c r="J31" s="62"/>
      <c r="K31" s="63"/>
      <c r="L31" s="41">
        <f>L28-L29-L30</f>
        <v>50244</v>
      </c>
      <c r="M31" s="12"/>
      <c r="N31" s="102"/>
    </row>
    <row r="32" spans="1:14" ht="33" customHeight="1" x14ac:dyDescent="0.6">
      <c r="A32" s="2"/>
      <c r="B32" s="11"/>
      <c r="C32" s="11"/>
      <c r="D32" s="11"/>
      <c r="E32" s="11"/>
      <c r="F32" s="11"/>
      <c r="G32" s="11"/>
      <c r="H32" s="11"/>
      <c r="I32" s="2" t="s">
        <v>9</v>
      </c>
      <c r="J32" s="12"/>
      <c r="K32" s="12"/>
      <c r="L32" s="12"/>
      <c r="M32" s="11"/>
    </row>
    <row r="33" spans="1:13" ht="33" customHeight="1" x14ac:dyDescent="0.6">
      <c r="A33" s="2"/>
      <c r="B33" s="11"/>
      <c r="C33" s="11"/>
      <c r="D33" s="11"/>
      <c r="E33" s="11"/>
      <c r="F33" s="11"/>
      <c r="G33" s="11"/>
      <c r="H33" s="11"/>
      <c r="I33" s="1"/>
      <c r="J33" s="11"/>
      <c r="K33" s="11"/>
      <c r="L33" s="11"/>
      <c r="M33" s="11"/>
    </row>
    <row r="34" spans="1:13" ht="20" customHeight="1" x14ac:dyDescent="0.6">
      <c r="A34" s="2"/>
      <c r="B34" s="11"/>
      <c r="C34" s="11"/>
      <c r="D34" s="11"/>
      <c r="E34" s="11"/>
      <c r="F34" s="11"/>
      <c r="G34" s="11"/>
      <c r="H34" s="11"/>
      <c r="I34" s="1"/>
      <c r="J34" s="11"/>
      <c r="K34" s="11"/>
      <c r="L34" s="11"/>
      <c r="M34" s="11"/>
    </row>
    <row r="35" spans="1:13" ht="33" customHeight="1" x14ac:dyDescent="0.6">
      <c r="A35" s="2"/>
      <c r="B35" s="11"/>
      <c r="C35" s="11"/>
      <c r="D35" s="11"/>
      <c r="E35" s="11"/>
      <c r="F35" s="11"/>
      <c r="G35" s="11"/>
      <c r="H35" s="11"/>
      <c r="I35" s="1"/>
      <c r="J35" s="11"/>
      <c r="K35" s="11"/>
      <c r="L35" s="11"/>
      <c r="M35" s="11"/>
    </row>
    <row r="36" spans="1:13" ht="33" customHeight="1" x14ac:dyDescent="0.6">
      <c r="A36" s="2"/>
      <c r="B36" s="11"/>
      <c r="C36" s="11"/>
      <c r="D36" s="11"/>
      <c r="E36" s="11"/>
      <c r="F36" s="11"/>
      <c r="G36" s="11"/>
      <c r="H36" s="11"/>
      <c r="I36" s="1"/>
      <c r="J36" s="11"/>
      <c r="K36" s="11"/>
      <c r="L36" s="11"/>
      <c r="M36" s="11"/>
    </row>
    <row r="37" spans="1:13" ht="33" customHeight="1" x14ac:dyDescent="0.6">
      <c r="A37" s="2"/>
      <c r="B37" s="11"/>
      <c r="C37" s="11"/>
      <c r="D37" s="11"/>
      <c r="E37" s="11"/>
      <c r="F37" s="11"/>
      <c r="G37" s="11"/>
      <c r="H37" s="11"/>
      <c r="I37" s="1"/>
      <c r="J37" s="11"/>
      <c r="K37" s="11"/>
      <c r="L37" s="11"/>
      <c r="M37" s="11"/>
    </row>
    <row r="38" spans="1:13" ht="33" customHeight="1" x14ac:dyDescent="0.6">
      <c r="A38" s="2"/>
      <c r="B38" s="11"/>
      <c r="C38" s="11"/>
      <c r="D38" s="11"/>
      <c r="E38" s="11"/>
      <c r="F38" s="11"/>
      <c r="G38" s="11"/>
      <c r="H38" s="11"/>
      <c r="I38" s="1"/>
      <c r="J38" s="11"/>
      <c r="K38" s="11"/>
      <c r="L38" s="11"/>
      <c r="M38" s="11"/>
    </row>
    <row r="39" spans="1:13" ht="33" customHeight="1" x14ac:dyDescent="0.6"/>
    <row r="40" spans="1:13" ht="33" customHeight="1" x14ac:dyDescent="0.6"/>
    <row r="41" spans="1:13" ht="33" customHeight="1" x14ac:dyDescent="0.6"/>
    <row r="42" spans="1:13" ht="33" customHeight="1" x14ac:dyDescent="0.6"/>
    <row r="43" spans="1:13" ht="33" customHeight="1" x14ac:dyDescent="0.6"/>
    <row r="44" spans="1:13" ht="33" customHeight="1" x14ac:dyDescent="0.6"/>
    <row r="45" spans="1:13" ht="33" customHeight="1" x14ac:dyDescent="0.6"/>
    <row r="46" spans="1:13" ht="33" customHeight="1" x14ac:dyDescent="0.6"/>
    <row r="47" spans="1:13" ht="33" customHeight="1" x14ac:dyDescent="0.6"/>
    <row r="48" spans="1:13" ht="33" customHeight="1" x14ac:dyDescent="0.6"/>
    <row r="49" ht="33" customHeight="1" x14ac:dyDescent="0.6"/>
    <row r="50" ht="16.5" hidden="1" customHeight="1" x14ac:dyDescent="0.6"/>
    <row r="54" ht="16.5" x14ac:dyDescent="0.6"/>
    <row r="55" ht="16.5" customHeight="1" x14ac:dyDescent="0.6"/>
    <row r="56" ht="16.5" customHeight="1" x14ac:dyDescent="0.6"/>
    <row r="57" ht="16.5" customHeight="1" x14ac:dyDescent="0.6"/>
    <row r="58" ht="16.5" customHeight="1" x14ac:dyDescent="0.6"/>
    <row r="59" ht="16.5" hidden="1" customHeight="1" x14ac:dyDescent="0.6"/>
  </sheetData>
  <sheetProtection formatCells="0" formatColumns="0" formatRows="0" insertColumns="0" insertRows="0" insertHyperlinks="0" deleteColumns="0" deleteRows="0" sort="0" autoFilter="0" pivotTables="0"/>
  <mergeCells count="19">
    <mergeCell ref="I31:K31"/>
    <mergeCell ref="B20:G20"/>
    <mergeCell ref="B21:G21"/>
    <mergeCell ref="B22:G22"/>
    <mergeCell ref="B23:G23"/>
    <mergeCell ref="I29:K29"/>
    <mergeCell ref="I30:K30"/>
    <mergeCell ref="J10:L10"/>
    <mergeCell ref="C11:G11"/>
    <mergeCell ref="B14:G15"/>
    <mergeCell ref="B17:G17"/>
    <mergeCell ref="B18:G18"/>
    <mergeCell ref="B19:G19"/>
    <mergeCell ref="B2:L2"/>
    <mergeCell ref="K4:L4"/>
    <mergeCell ref="K5:L5"/>
    <mergeCell ref="K6:L6"/>
    <mergeCell ref="K7:L7"/>
    <mergeCell ref="I9:L9"/>
  </mergeCells>
  <phoneticPr fontId="1"/>
  <dataValidations count="2">
    <dataValidation type="list" allowBlank="1" showInputMessage="1" showErrorMessage="1" sqref="J18:J22" xr:uid="{BDE3805F-4956-4831-9D47-19875FCC564B}">
      <formula1>"※"</formula1>
    </dataValidation>
    <dataValidation type="date" operator="greaterThanOrEqual" allowBlank="1" showErrorMessage="1" errorTitle="日付の入力エラー" error="正しい日付を入力してください。" promptTitle="発行日" prompt="領収書の発行日を入力してください。" sqref="K4:K5" xr:uid="{FAD36F63-F672-4B9E-914B-7102941D0654}">
      <formula1>1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5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ecbeing新領収書</vt:lpstr>
      <vt:lpstr>ecbeing新領収書（値引きがどの税率のものか表示する場合）</vt:lpstr>
      <vt:lpstr>ecbeing新領収書!Print_Area</vt:lpstr>
      <vt:lpstr>'ecbeing新領収書（値引きがどの税率のものか表示する場合）'!Print_Area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Ryusei Kakubari</dc:creator>
  <cp:lastModifiedBy>原 東子</cp:lastModifiedBy>
  <cp:lastPrinted>2023-06-30T03:13:07Z</cp:lastPrinted>
  <dcterms:created xsi:type="dcterms:W3CDTF">2022-12-20T01:06:52Z</dcterms:created>
  <dcterms:modified xsi:type="dcterms:W3CDTF">2023-08-24T10:04:02Z</dcterms:modified>
</cp:coreProperties>
</file>